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Users\lenovo\Documents\WeChat Files\wxid_p5auaa8mi47511\FileStorage\File\2020-08\"/>
    </mc:Choice>
  </mc:AlternateContent>
  <xr:revisionPtr revIDLastSave="0" documentId="13_ncr:1_{27FAD1C5-71CF-41A3-B174-9EF007C369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J14" i="1"/>
  <c r="I14" i="1"/>
  <c r="J13" i="1"/>
  <c r="I13" i="1"/>
  <c r="J12" i="1"/>
  <c r="I12" i="1"/>
  <c r="J11" i="1"/>
  <c r="I11" i="1"/>
  <c r="J10" i="1"/>
  <c r="I10" i="1"/>
  <c r="J9" i="1"/>
  <c r="I9" i="1"/>
  <c r="N8" i="1"/>
  <c r="M8" i="1"/>
  <c r="L8" i="1"/>
  <c r="K8" i="1"/>
  <c r="J8" i="1"/>
  <c r="I8" i="1"/>
</calcChain>
</file>

<file path=xl/sharedStrings.xml><?xml version="1.0" encoding="utf-8"?>
<sst xmlns="http://schemas.openxmlformats.org/spreadsheetml/2006/main" count="107" uniqueCount="63">
  <si>
    <t>附件</t>
  </si>
  <si>
    <t>“体外膈肌起搏治疗”等10项新增医疗服务项目价格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</si>
  <si>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</si>
  <si>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</si>
  <si>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</si>
  <si>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</si>
  <si>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</si>
  <si>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</si>
  <si>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</si>
  <si>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价    格</t>
  </si>
  <si>
    <t>计价说明</t>
  </si>
  <si>
    <t>医保支付</t>
  </si>
  <si>
    <t>一类</t>
  </si>
  <si>
    <t>二类</t>
  </si>
  <si>
    <t>三类</t>
  </si>
  <si>
    <t>省级</t>
  </si>
  <si>
    <t>市级</t>
  </si>
  <si>
    <t>省、市级</t>
  </si>
  <si>
    <t>县级</t>
  </si>
  <si>
    <t>H</t>
  </si>
  <si>
    <t>前列腺特异性抗原同源异构体定量检测</t>
  </si>
  <si>
    <t>样本类型：血液。样本采集、签收、处理，加免疫试剂，温育，检测，质控，审核结果，录入实验室信息系统或人工登记，发送报告；按规定处理废弃物；接受临床相关咨询。</t>
  </si>
  <si>
    <t>次</t>
  </si>
  <si>
    <t>自主定价</t>
  </si>
  <si>
    <t>丙</t>
  </si>
  <si>
    <t>E</t>
  </si>
  <si>
    <t>无回吸口腔治疗术</t>
  </si>
  <si>
    <t>结合精准、微创的口腔治疗技术使用新的动力工具在牙体预备、去腐、窝洞制备及口腔颌面外科局部手术过程中使用的无回吸治疗术。</t>
  </si>
  <si>
    <t xml:space="preserve">体外膈肌起搏治疗 </t>
  </si>
  <si>
    <t>确定双侧膈神经运动点和胸大肌位置，连接电极板，开启膈肌起搏器，选择合适的起搏方式，逐渐调节起搏强度，监测治疗效果。</t>
  </si>
  <si>
    <t>甲</t>
  </si>
  <si>
    <t>330803025①</t>
  </si>
  <si>
    <t>体外膜肺氧合（ECMO）运行监测</t>
  </si>
  <si>
    <t>体外膜肺氧合（ECMO）过程中，机器使用及维护，相关材料更换，不含左右心室辅助泵安装术。（限高危人群）</t>
  </si>
  <si>
    <t>小时</t>
  </si>
  <si>
    <t>G</t>
  </si>
  <si>
    <t>330803025②</t>
  </si>
  <si>
    <t>体外人工膜肺(ECMO)安装术</t>
  </si>
  <si>
    <t>预充管道，腹股沟切口经股动静脉，或经右心房和升主动脉，或颈部穿刺经颈动静脉，置入管道。（限高危人群）</t>
  </si>
  <si>
    <t>钢丝</t>
  </si>
  <si>
    <t>330803025③</t>
  </si>
  <si>
    <t>体外膜肺（ECMO）的膜肺更换术</t>
  </si>
  <si>
    <t>消毒，短暂全麻，减小血泵流量，暂停辅助，夹闭灌注管及引流管，更换膜肺，重新排气，启动血泵。（限高危人群）</t>
  </si>
  <si>
    <t>钢丝，膜肺</t>
  </si>
  <si>
    <t>330803025④</t>
  </si>
  <si>
    <t>体外膜肺（ECMO）的血泵更换术</t>
  </si>
  <si>
    <t>消毒，短暂全麻，减少血泵流量，暂停辅助，关闭灌注管及引流管，更换血泵，重新排气，启动血泵。 （限高危人群）</t>
  </si>
  <si>
    <t>钢丝，血泵</t>
  </si>
  <si>
    <t>330803025⑤</t>
  </si>
  <si>
    <t>体外膜肺（ECMO）撤除术</t>
  </si>
  <si>
    <t>消毒，局麻或全麻，游离阻断股动静脉，撤除股动静脉管道，收紧股静脉荷包线，缝合股动脉切口，皮肤切口缝合。（限高危人群）</t>
  </si>
  <si>
    <t>备体外循环</t>
  </si>
  <si>
    <t>在具有风险的非体外循环手术期间，准备好紧急体外循环所需用品，时刻准备紧急体外循环，以保证手术顺利进行。根据不同患者及手术方式选择体外循环器材及方式，连接体外循环管路（含主要管路及左右心吸引器，停跳液灌注装置），检测体外循环前ACT。（限高危人群）</t>
  </si>
  <si>
    <t>钩活术治疗</t>
  </si>
  <si>
    <t>含麻醉、麻醉药品、敷料、器械、钩针、消毒。不再收取手术材料费。</t>
  </si>
  <si>
    <t>每个疗程不超过3次</t>
  </si>
  <si>
    <t>470000017①</t>
  </si>
  <si>
    <t>钩活术治疗-退变性及炎症脊柱疾病(颈、胸、腰、骶尾)</t>
  </si>
  <si>
    <t>470000017②</t>
  </si>
  <si>
    <t>钩活术治疗-肩、肘、髋、膝及骶骼关节疾病</t>
  </si>
  <si>
    <t>单侧</t>
  </si>
  <si>
    <t>470000017③</t>
  </si>
  <si>
    <t>钩活术治疗-退变性小关节疾病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</si>
</sst>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6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name val="黑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65535"/>
  <sheetViews>
    <sheetView tabSelected="1" workbookViewId="0">
      <selection activeCell="A2" sqref="A2:O2"/>
    </sheetView>
  </sheetViews>
  <sheetFormatPr defaultColWidth="11.75" defaultRowHeight="13.5" x14ac:dyDescent="0.15"/>
  <cols>
    <col min="1" max="1" width="4.125" style="1" customWidth="1"/>
    <col min="2" max="2" width="4.5" style="1" customWidth="1"/>
    <col min="3" max="3" width="10.75" style="1" customWidth="1"/>
    <col min="4" max="4" width="14" style="1" customWidth="1"/>
    <col min="5" max="5" width="19.625" style="3" customWidth="1"/>
    <col min="6" max="6" width="10.75" style="1" customWidth="1"/>
    <col min="7" max="7" width="4.625" style="1" customWidth="1"/>
    <col min="8" max="8" width="5" style="1" hidden="1" customWidth="1"/>
    <col min="9" max="14" width="6.75" style="4" customWidth="1"/>
    <col min="15" max="15" width="17.875" style="1" customWidth="1"/>
    <col min="16" max="16" width="5.125" style="1" customWidth="1"/>
    <col min="17" max="244" width="11.75" style="1"/>
    <col min="245" max="16384" width="11.75" style="2"/>
  </cols>
  <sheetData>
    <row r="1" spans="1:250" s="1" customFormat="1" ht="25.15" customHeight="1" x14ac:dyDescent="0.15">
      <c r="A1" s="17" t="s">
        <v>0</v>
      </c>
      <c r="B1" s="18"/>
      <c r="E1" s="3"/>
      <c r="I1" s="4"/>
      <c r="J1" s="4"/>
      <c r="K1" s="4"/>
      <c r="L1" s="4"/>
      <c r="M1" s="4"/>
      <c r="N1" s="4"/>
      <c r="IK1" s="2"/>
      <c r="IL1" s="2"/>
      <c r="IM1" s="2"/>
      <c r="IN1" s="2"/>
      <c r="IO1" s="2"/>
      <c r="IP1" s="2"/>
    </row>
    <row r="2" spans="1:250" s="1" customFormat="1" ht="34.15" customHeight="1" x14ac:dyDescent="0.15">
      <c r="A2" s="17" t="s">
        <v>1</v>
      </c>
      <c r="B2" s="17"/>
      <c r="C2" s="17"/>
      <c r="D2" s="17"/>
      <c r="E2" s="19"/>
      <c r="F2" s="17"/>
      <c r="G2" s="17"/>
      <c r="H2" s="17"/>
      <c r="I2" s="20"/>
      <c r="J2" s="20"/>
      <c r="K2" s="20"/>
      <c r="L2" s="20"/>
      <c r="M2" s="20"/>
      <c r="N2" s="20"/>
      <c r="O2" s="17"/>
      <c r="IK2" s="2"/>
      <c r="IL2" s="2"/>
      <c r="IM2" s="2"/>
      <c r="IN2" s="2"/>
      <c r="IO2" s="2"/>
      <c r="IP2" s="2"/>
    </row>
    <row r="3" spans="1:250" s="1" customFormat="1" ht="24" customHeight="1" x14ac:dyDescent="0.1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/>
      <c r="I3" s="21" t="s">
        <v>9</v>
      </c>
      <c r="J3" s="21"/>
      <c r="K3" s="21"/>
      <c r="L3" s="21"/>
      <c r="M3" s="21"/>
      <c r="N3" s="21"/>
      <c r="O3" s="22" t="s">
        <v>10</v>
      </c>
      <c r="P3" s="23" t="s">
        <v>11</v>
      </c>
      <c r="IK3" s="2"/>
      <c r="IL3" s="2"/>
      <c r="IM3" s="2"/>
      <c r="IN3" s="2"/>
      <c r="IO3" s="2"/>
      <c r="IP3" s="2"/>
    </row>
    <row r="4" spans="1:250" s="1" customFormat="1" ht="19.149999999999999" customHeight="1" x14ac:dyDescent="0.15">
      <c r="A4" s="22"/>
      <c r="B4" s="22"/>
      <c r="C4" s="22"/>
      <c r="D4" s="22"/>
      <c r="E4" s="22"/>
      <c r="F4" s="22"/>
      <c r="G4" s="22"/>
      <c r="H4" s="22"/>
      <c r="I4" s="21" t="s">
        <v>12</v>
      </c>
      <c r="J4" s="21"/>
      <c r="K4" s="21" t="s">
        <v>13</v>
      </c>
      <c r="L4" s="21"/>
      <c r="M4" s="21" t="s">
        <v>14</v>
      </c>
      <c r="N4" s="21"/>
      <c r="O4" s="22"/>
      <c r="P4" s="24"/>
      <c r="IK4" s="2"/>
      <c r="IL4" s="2"/>
      <c r="IM4" s="2"/>
      <c r="IN4" s="2"/>
      <c r="IO4" s="2"/>
      <c r="IP4" s="2"/>
    </row>
    <row r="5" spans="1:250" s="1" customFormat="1" ht="27" customHeight="1" x14ac:dyDescent="0.15">
      <c r="A5" s="22"/>
      <c r="B5" s="22"/>
      <c r="C5" s="22"/>
      <c r="D5" s="22"/>
      <c r="E5" s="22"/>
      <c r="F5" s="22"/>
      <c r="G5" s="22"/>
      <c r="H5" s="22"/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16</v>
      </c>
      <c r="N5" s="11" t="s">
        <v>18</v>
      </c>
      <c r="O5" s="22"/>
      <c r="P5" s="25"/>
      <c r="IK5" s="2"/>
      <c r="IL5" s="2"/>
      <c r="IM5" s="2"/>
      <c r="IN5" s="2"/>
      <c r="IO5" s="2"/>
      <c r="IP5" s="2"/>
    </row>
    <row r="6" spans="1:250" ht="120.95" customHeight="1" x14ac:dyDescent="0.15">
      <c r="A6" s="5">
        <v>1</v>
      </c>
      <c r="B6" s="5" t="s">
        <v>19</v>
      </c>
      <c r="C6" s="5">
        <v>250404032</v>
      </c>
      <c r="D6" s="5" t="s">
        <v>20</v>
      </c>
      <c r="E6" s="6" t="s">
        <v>21</v>
      </c>
      <c r="F6" s="5"/>
      <c r="G6" s="5" t="s">
        <v>22</v>
      </c>
      <c r="H6" s="5"/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2" t="s">
        <v>23</v>
      </c>
      <c r="O6" s="5"/>
      <c r="P6" s="13" t="s">
        <v>24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50" ht="95.1" customHeight="1" x14ac:dyDescent="0.15">
      <c r="A7" s="5">
        <v>2</v>
      </c>
      <c r="B7" s="5" t="s">
        <v>25</v>
      </c>
      <c r="C7" s="5">
        <v>310516004</v>
      </c>
      <c r="D7" s="5" t="s">
        <v>26</v>
      </c>
      <c r="E7" s="6" t="s">
        <v>27</v>
      </c>
      <c r="F7" s="5"/>
      <c r="G7" s="5" t="s">
        <v>22</v>
      </c>
      <c r="H7" s="5"/>
      <c r="I7" s="12" t="s">
        <v>23</v>
      </c>
      <c r="J7" s="12" t="s">
        <v>23</v>
      </c>
      <c r="K7" s="12" t="s">
        <v>23</v>
      </c>
      <c r="L7" s="12" t="s">
        <v>23</v>
      </c>
      <c r="M7" s="12" t="s">
        <v>23</v>
      </c>
      <c r="N7" s="12" t="s">
        <v>23</v>
      </c>
      <c r="O7" s="5"/>
      <c r="P7" s="13" t="s">
        <v>24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50" s="1" customFormat="1" ht="96.95" customHeight="1" x14ac:dyDescent="0.15">
      <c r="A8" s="5">
        <v>3</v>
      </c>
      <c r="B8" s="5" t="s">
        <v>25</v>
      </c>
      <c r="C8" s="5">
        <v>310603003</v>
      </c>
      <c r="D8" s="5" t="s">
        <v>28</v>
      </c>
      <c r="E8" s="6" t="s">
        <v>29</v>
      </c>
      <c r="F8" s="5"/>
      <c r="G8" s="5" t="s">
        <v>22</v>
      </c>
      <c r="H8" s="5">
        <v>15</v>
      </c>
      <c r="I8" s="12">
        <f t="shared" ref="I8:I14" si="0">H8*1</f>
        <v>15</v>
      </c>
      <c r="J8" s="12">
        <f t="shared" ref="J8:J14" si="1">H8*0.95</f>
        <v>14.25</v>
      </c>
      <c r="K8" s="12">
        <f>H8*0.85</f>
        <v>12.75</v>
      </c>
      <c r="L8" s="12">
        <f>H8*0.75</f>
        <v>11.25</v>
      </c>
      <c r="M8" s="12">
        <f>H8*0.65</f>
        <v>9.75</v>
      </c>
      <c r="N8" s="12">
        <f>H8*0.6</f>
        <v>9</v>
      </c>
      <c r="O8" s="5"/>
      <c r="P8" s="5" t="s">
        <v>30</v>
      </c>
      <c r="IK8" s="2"/>
      <c r="IL8" s="2"/>
      <c r="IM8" s="2"/>
      <c r="IN8" s="2"/>
      <c r="IO8" s="2"/>
      <c r="IP8" s="2"/>
    </row>
    <row r="9" spans="1:250" s="1" customFormat="1" ht="80.099999999999994" customHeight="1" x14ac:dyDescent="0.15">
      <c r="A9" s="5">
        <v>4</v>
      </c>
      <c r="B9" s="7" t="s">
        <v>25</v>
      </c>
      <c r="C9" s="7" t="s">
        <v>31</v>
      </c>
      <c r="D9" s="7" t="s">
        <v>32</v>
      </c>
      <c r="E9" s="8" t="s">
        <v>33</v>
      </c>
      <c r="F9" s="7"/>
      <c r="G9" s="7" t="s">
        <v>34</v>
      </c>
      <c r="H9" s="9">
        <v>150</v>
      </c>
      <c r="I9" s="14">
        <f t="shared" si="0"/>
        <v>150</v>
      </c>
      <c r="J9" s="15">
        <f t="shared" si="1"/>
        <v>142.5</v>
      </c>
      <c r="K9" s="14"/>
      <c r="L9" s="14"/>
      <c r="M9" s="14"/>
      <c r="N9" s="14"/>
      <c r="O9" s="5"/>
      <c r="P9" s="13" t="s">
        <v>24</v>
      </c>
      <c r="IK9" s="2"/>
      <c r="IL9" s="2"/>
      <c r="IM9" s="2"/>
      <c r="IN9" s="2"/>
      <c r="IO9" s="2"/>
      <c r="IP9" s="2"/>
    </row>
    <row r="10" spans="1:250" s="1" customFormat="1" ht="90.95" customHeight="1" x14ac:dyDescent="0.15">
      <c r="A10" s="5">
        <v>5</v>
      </c>
      <c r="B10" s="5" t="s">
        <v>35</v>
      </c>
      <c r="C10" s="5" t="s">
        <v>36</v>
      </c>
      <c r="D10" s="5" t="s">
        <v>37</v>
      </c>
      <c r="E10" s="6" t="s">
        <v>38</v>
      </c>
      <c r="F10" s="6" t="s">
        <v>39</v>
      </c>
      <c r="G10" s="5" t="s">
        <v>22</v>
      </c>
      <c r="H10" s="5">
        <v>2500</v>
      </c>
      <c r="I10" s="12">
        <f t="shared" si="0"/>
        <v>2500</v>
      </c>
      <c r="J10" s="16">
        <f t="shared" si="1"/>
        <v>2375</v>
      </c>
      <c r="K10" s="12"/>
      <c r="L10" s="12"/>
      <c r="M10" s="12"/>
      <c r="N10" s="12"/>
      <c r="O10" s="5"/>
      <c r="P10" s="13" t="s">
        <v>24</v>
      </c>
      <c r="IK10" s="2"/>
      <c r="IL10" s="2"/>
      <c r="IM10" s="2"/>
      <c r="IN10" s="2"/>
      <c r="IO10" s="2"/>
      <c r="IP10" s="2"/>
    </row>
    <row r="11" spans="1:250" s="1" customFormat="1" ht="102" customHeight="1" x14ac:dyDescent="0.15">
      <c r="A11" s="5">
        <v>6</v>
      </c>
      <c r="B11" s="5" t="s">
        <v>35</v>
      </c>
      <c r="C11" s="5" t="s">
        <v>40</v>
      </c>
      <c r="D11" s="5" t="s">
        <v>41</v>
      </c>
      <c r="E11" s="6" t="s">
        <v>42</v>
      </c>
      <c r="F11" s="10" t="s">
        <v>43</v>
      </c>
      <c r="G11" s="5" t="s">
        <v>22</v>
      </c>
      <c r="H11" s="5">
        <v>1500</v>
      </c>
      <c r="I11" s="12">
        <f t="shared" si="0"/>
        <v>1500</v>
      </c>
      <c r="J11" s="16">
        <f t="shared" si="1"/>
        <v>1425</v>
      </c>
      <c r="K11" s="12"/>
      <c r="L11" s="12"/>
      <c r="M11" s="12"/>
      <c r="N11" s="12"/>
      <c r="O11" s="5"/>
      <c r="P11" s="13" t="s">
        <v>24</v>
      </c>
      <c r="IK11" s="2"/>
      <c r="IL11" s="2"/>
      <c r="IM11" s="2"/>
      <c r="IN11" s="2"/>
      <c r="IO11" s="2"/>
      <c r="IP11" s="2"/>
    </row>
    <row r="12" spans="1:250" s="1" customFormat="1" ht="93.95" customHeight="1" x14ac:dyDescent="0.15">
      <c r="A12" s="5">
        <v>7</v>
      </c>
      <c r="B12" s="5" t="s">
        <v>35</v>
      </c>
      <c r="C12" s="5" t="s">
        <v>44</v>
      </c>
      <c r="D12" s="5" t="s">
        <v>45</v>
      </c>
      <c r="E12" s="6" t="s">
        <v>46</v>
      </c>
      <c r="F12" s="5" t="s">
        <v>47</v>
      </c>
      <c r="G12" s="5" t="s">
        <v>22</v>
      </c>
      <c r="H12" s="5">
        <v>1500</v>
      </c>
      <c r="I12" s="12">
        <f t="shared" si="0"/>
        <v>1500</v>
      </c>
      <c r="J12" s="16">
        <f t="shared" si="1"/>
        <v>1425</v>
      </c>
      <c r="K12" s="12"/>
      <c r="L12" s="12"/>
      <c r="M12" s="12"/>
      <c r="N12" s="12"/>
      <c r="O12" s="5"/>
      <c r="P12" s="13" t="s">
        <v>24</v>
      </c>
      <c r="IK12" s="2"/>
      <c r="IL12" s="2"/>
      <c r="IM12" s="2"/>
      <c r="IN12" s="2"/>
      <c r="IO12" s="2"/>
      <c r="IP12" s="2"/>
    </row>
    <row r="13" spans="1:250" s="1" customFormat="1" ht="96.95" customHeight="1" x14ac:dyDescent="0.15">
      <c r="A13" s="5">
        <v>8</v>
      </c>
      <c r="B13" s="5" t="s">
        <v>35</v>
      </c>
      <c r="C13" s="5" t="s">
        <v>48</v>
      </c>
      <c r="D13" s="5" t="s">
        <v>49</v>
      </c>
      <c r="E13" s="6" t="s">
        <v>50</v>
      </c>
      <c r="F13" s="5" t="s">
        <v>39</v>
      </c>
      <c r="G13" s="5" t="s">
        <v>22</v>
      </c>
      <c r="H13" s="5">
        <v>2500</v>
      </c>
      <c r="I13" s="12">
        <f t="shared" si="0"/>
        <v>2500</v>
      </c>
      <c r="J13" s="12">
        <f t="shared" si="1"/>
        <v>2375</v>
      </c>
      <c r="K13" s="12"/>
      <c r="L13" s="12"/>
      <c r="M13" s="12"/>
      <c r="N13" s="12"/>
      <c r="O13" s="5"/>
      <c r="P13" s="13" t="s">
        <v>24</v>
      </c>
      <c r="IK13" s="2"/>
      <c r="IL13" s="2"/>
      <c r="IM13" s="2"/>
      <c r="IN13" s="2"/>
      <c r="IO13" s="2"/>
      <c r="IP13" s="2"/>
    </row>
    <row r="14" spans="1:250" s="1" customFormat="1" ht="192" customHeight="1" x14ac:dyDescent="0.15">
      <c r="A14" s="5">
        <v>9</v>
      </c>
      <c r="B14" s="5" t="s">
        <v>35</v>
      </c>
      <c r="C14" s="5">
        <v>330100026</v>
      </c>
      <c r="D14" s="5" t="s">
        <v>51</v>
      </c>
      <c r="E14" s="6" t="s">
        <v>52</v>
      </c>
      <c r="F14" s="10"/>
      <c r="G14" s="5" t="s">
        <v>22</v>
      </c>
      <c r="H14" s="5">
        <v>700</v>
      </c>
      <c r="I14" s="12">
        <f t="shared" si="0"/>
        <v>700</v>
      </c>
      <c r="J14" s="12">
        <f t="shared" si="1"/>
        <v>665</v>
      </c>
      <c r="K14" s="12"/>
      <c r="L14" s="12"/>
      <c r="M14" s="12"/>
      <c r="N14" s="12"/>
      <c r="O14" s="5"/>
      <c r="P14" s="13" t="s">
        <v>24</v>
      </c>
      <c r="IK14" s="2"/>
      <c r="IL14" s="2"/>
      <c r="IM14" s="2"/>
      <c r="IN14" s="2"/>
      <c r="IO14" s="2"/>
      <c r="IP14" s="2"/>
    </row>
    <row r="15" spans="1:250" s="1" customFormat="1" ht="120" customHeight="1" x14ac:dyDescent="0.15">
      <c r="A15" s="7">
        <v>10</v>
      </c>
      <c r="B15" s="7" t="s">
        <v>25</v>
      </c>
      <c r="C15" s="7">
        <v>470000017</v>
      </c>
      <c r="D15" s="7" t="s">
        <v>53</v>
      </c>
      <c r="E15" s="6" t="s">
        <v>54</v>
      </c>
      <c r="F15" s="7"/>
      <c r="G15" s="7"/>
      <c r="H15" s="7"/>
      <c r="I15" s="14"/>
      <c r="J15" s="14"/>
      <c r="K15" s="14"/>
      <c r="L15" s="14"/>
      <c r="M15" s="14"/>
      <c r="N15" s="14"/>
      <c r="O15" s="10" t="s">
        <v>55</v>
      </c>
      <c r="P15" s="5" t="s">
        <v>30</v>
      </c>
      <c r="IK15" s="2"/>
      <c r="IL15" s="2"/>
      <c r="IM15" s="2"/>
      <c r="IN15" s="2"/>
      <c r="IO15" s="2"/>
      <c r="IP15" s="2"/>
    </row>
    <row r="16" spans="1:250" ht="66" customHeight="1" x14ac:dyDescent="0.15">
      <c r="A16" s="5"/>
      <c r="B16" s="7" t="s">
        <v>25</v>
      </c>
      <c r="C16" s="7" t="s">
        <v>56</v>
      </c>
      <c r="D16" s="6" t="s">
        <v>57</v>
      </c>
      <c r="E16" s="6"/>
      <c r="F16" s="5"/>
      <c r="G16" s="5" t="s">
        <v>22</v>
      </c>
      <c r="H16" s="5">
        <v>900</v>
      </c>
      <c r="I16" s="12">
        <f t="shared" ref="I16:I18" si="2">H16*1</f>
        <v>900</v>
      </c>
      <c r="J16" s="12">
        <f t="shared" ref="J16:J18" si="3">H16*0.95</f>
        <v>855</v>
      </c>
      <c r="K16" s="12">
        <f t="shared" ref="K16:K18" si="4">H16*0.85</f>
        <v>765</v>
      </c>
      <c r="L16" s="12">
        <f t="shared" ref="L16:L18" si="5">H16*0.75</f>
        <v>675</v>
      </c>
      <c r="M16" s="12">
        <f t="shared" ref="M16:M18" si="6">H16*0.65</f>
        <v>585</v>
      </c>
      <c r="N16" s="12">
        <f t="shared" ref="N16:N18" si="7">H16*0.6</f>
        <v>540</v>
      </c>
      <c r="O16" s="5"/>
      <c r="P16" s="5" t="s">
        <v>30</v>
      </c>
    </row>
    <row r="17" spans="1:16" ht="51.95" customHeight="1" x14ac:dyDescent="0.15">
      <c r="A17" s="5"/>
      <c r="B17" s="7" t="s">
        <v>25</v>
      </c>
      <c r="C17" s="7" t="s">
        <v>58</v>
      </c>
      <c r="D17" s="6" t="s">
        <v>59</v>
      </c>
      <c r="E17" s="6"/>
      <c r="F17" s="5"/>
      <c r="G17" s="5" t="s">
        <v>60</v>
      </c>
      <c r="H17" s="5">
        <v>450</v>
      </c>
      <c r="I17" s="12">
        <f t="shared" si="2"/>
        <v>450</v>
      </c>
      <c r="J17" s="12">
        <f t="shared" si="3"/>
        <v>427.5</v>
      </c>
      <c r="K17" s="12">
        <f t="shared" si="4"/>
        <v>382.5</v>
      </c>
      <c r="L17" s="12">
        <f t="shared" si="5"/>
        <v>337.5</v>
      </c>
      <c r="M17" s="12">
        <f t="shared" si="6"/>
        <v>292.5</v>
      </c>
      <c r="N17" s="12">
        <f t="shared" si="7"/>
        <v>270</v>
      </c>
      <c r="O17" s="5"/>
      <c r="P17" s="5" t="s">
        <v>30</v>
      </c>
    </row>
    <row r="18" spans="1:16" ht="42.95" customHeight="1" x14ac:dyDescent="0.15">
      <c r="A18" s="5"/>
      <c r="B18" s="7" t="s">
        <v>25</v>
      </c>
      <c r="C18" s="7" t="s">
        <v>61</v>
      </c>
      <c r="D18" s="6" t="s">
        <v>62</v>
      </c>
      <c r="E18" s="6"/>
      <c r="F18" s="5"/>
      <c r="G18" s="5" t="s">
        <v>60</v>
      </c>
      <c r="H18" s="5">
        <v>300</v>
      </c>
      <c r="I18" s="12">
        <f t="shared" si="2"/>
        <v>300</v>
      </c>
      <c r="J18" s="12">
        <f t="shared" si="3"/>
        <v>285</v>
      </c>
      <c r="K18" s="12">
        <f t="shared" si="4"/>
        <v>255</v>
      </c>
      <c r="L18" s="12">
        <f t="shared" si="5"/>
        <v>225</v>
      </c>
      <c r="M18" s="12">
        <f t="shared" si="6"/>
        <v>195</v>
      </c>
      <c r="N18" s="12">
        <f t="shared" si="7"/>
        <v>180</v>
      </c>
      <c r="O18" s="5"/>
      <c r="P18" s="5" t="s">
        <v>30</v>
      </c>
    </row>
    <row r="65497" spans="5:250" s="1" customFormat="1" x14ac:dyDescent="0.15">
      <c r="E65497" s="3"/>
      <c r="I65497" s="4"/>
      <c r="J65497" s="4"/>
      <c r="K65497" s="4"/>
      <c r="L65497" s="4"/>
      <c r="M65497" s="4"/>
      <c r="N65497" s="4"/>
      <c r="IK65497" s="2"/>
      <c r="IL65497" s="2"/>
      <c r="IM65497" s="2"/>
      <c r="IN65497" s="2"/>
      <c r="IO65497" s="2"/>
      <c r="IP65497" s="2"/>
    </row>
    <row r="65498" spans="5:250" s="1" customFormat="1" x14ac:dyDescent="0.15">
      <c r="E65498" s="3"/>
      <c r="I65498" s="4"/>
      <c r="J65498" s="4"/>
      <c r="K65498" s="4"/>
      <c r="L65498" s="4"/>
      <c r="M65498" s="4"/>
      <c r="N65498" s="4"/>
      <c r="IK65498" s="2"/>
      <c r="IL65498" s="2"/>
      <c r="IM65498" s="2"/>
      <c r="IN65498" s="2"/>
      <c r="IO65498" s="2"/>
      <c r="IP65498" s="2"/>
    </row>
    <row r="65499" spans="5:250" s="1" customFormat="1" x14ac:dyDescent="0.15">
      <c r="E65499" s="3"/>
      <c r="I65499" s="4"/>
      <c r="J65499" s="4"/>
      <c r="K65499" s="4"/>
      <c r="L65499" s="4"/>
      <c r="M65499" s="4"/>
      <c r="N65499" s="4"/>
      <c r="IK65499" s="2"/>
      <c r="IL65499" s="2"/>
      <c r="IM65499" s="2"/>
      <c r="IN65499" s="2"/>
      <c r="IO65499" s="2"/>
      <c r="IP65499" s="2"/>
    </row>
    <row r="65500" spans="5:250" s="1" customFormat="1" x14ac:dyDescent="0.15">
      <c r="E65500" s="3"/>
      <c r="I65500" s="4"/>
      <c r="J65500" s="4"/>
      <c r="K65500" s="4"/>
      <c r="L65500" s="4"/>
      <c r="M65500" s="4"/>
      <c r="N65500" s="4"/>
      <c r="IK65500" s="2"/>
      <c r="IL65500" s="2"/>
      <c r="IM65500" s="2"/>
      <c r="IN65500" s="2"/>
      <c r="IO65500" s="2"/>
      <c r="IP65500" s="2"/>
    </row>
    <row r="65501" spans="5:250" s="1" customFormat="1" x14ac:dyDescent="0.15">
      <c r="E65501" s="3"/>
      <c r="I65501" s="4"/>
      <c r="J65501" s="4"/>
      <c r="K65501" s="4"/>
      <c r="L65501" s="4"/>
      <c r="M65501" s="4"/>
      <c r="N65501" s="4"/>
      <c r="IK65501" s="2"/>
      <c r="IL65501" s="2"/>
      <c r="IM65501" s="2"/>
      <c r="IN65501" s="2"/>
      <c r="IO65501" s="2"/>
      <c r="IP65501" s="2"/>
    </row>
    <row r="65502" spans="5:250" s="1" customFormat="1" x14ac:dyDescent="0.15">
      <c r="E65502" s="3"/>
      <c r="I65502" s="4"/>
      <c r="J65502" s="4"/>
      <c r="K65502" s="4"/>
      <c r="L65502" s="4"/>
      <c r="M65502" s="4"/>
      <c r="N65502" s="4"/>
      <c r="IK65502" s="2"/>
      <c r="IL65502" s="2"/>
      <c r="IM65502" s="2"/>
      <c r="IN65502" s="2"/>
      <c r="IO65502" s="2"/>
      <c r="IP65502" s="2"/>
    </row>
    <row r="65503" spans="5:250" s="1" customFormat="1" x14ac:dyDescent="0.15">
      <c r="E65503" s="3"/>
      <c r="I65503" s="4"/>
      <c r="J65503" s="4"/>
      <c r="K65503" s="4"/>
      <c r="L65503" s="4"/>
      <c r="M65503" s="4"/>
      <c r="N65503" s="4"/>
      <c r="IK65503" s="2"/>
      <c r="IL65503" s="2"/>
      <c r="IM65503" s="2"/>
      <c r="IN65503" s="2"/>
      <c r="IO65503" s="2"/>
      <c r="IP65503" s="2"/>
    </row>
    <row r="65504" spans="5:250" s="1" customFormat="1" x14ac:dyDescent="0.15">
      <c r="E65504" s="3"/>
      <c r="I65504" s="4"/>
      <c r="J65504" s="4"/>
      <c r="K65504" s="4"/>
      <c r="L65504" s="4"/>
      <c r="M65504" s="4"/>
      <c r="N65504" s="4"/>
      <c r="IK65504" s="2"/>
      <c r="IL65504" s="2"/>
      <c r="IM65504" s="2"/>
      <c r="IN65504" s="2"/>
      <c r="IO65504" s="2"/>
      <c r="IP65504" s="2"/>
    </row>
    <row r="65505" spans="5:250" s="1" customFormat="1" x14ac:dyDescent="0.15">
      <c r="E65505" s="3"/>
      <c r="I65505" s="4"/>
      <c r="J65505" s="4"/>
      <c r="K65505" s="4"/>
      <c r="L65505" s="4"/>
      <c r="M65505" s="4"/>
      <c r="N65505" s="4"/>
      <c r="IK65505" s="2"/>
      <c r="IL65505" s="2"/>
      <c r="IM65505" s="2"/>
      <c r="IN65505" s="2"/>
      <c r="IO65505" s="2"/>
      <c r="IP65505" s="2"/>
    </row>
    <row r="65506" spans="5:250" s="1" customFormat="1" x14ac:dyDescent="0.15">
      <c r="E65506" s="3"/>
      <c r="I65506" s="4"/>
      <c r="J65506" s="4"/>
      <c r="K65506" s="4"/>
      <c r="L65506" s="4"/>
      <c r="M65506" s="4"/>
      <c r="N65506" s="4"/>
      <c r="IK65506" s="2"/>
      <c r="IL65506" s="2"/>
      <c r="IM65506" s="2"/>
      <c r="IN65506" s="2"/>
      <c r="IO65506" s="2"/>
      <c r="IP65506" s="2"/>
    </row>
    <row r="65507" spans="5:250" s="1" customFormat="1" x14ac:dyDescent="0.15">
      <c r="E65507" s="3"/>
      <c r="I65507" s="4"/>
      <c r="J65507" s="4"/>
      <c r="K65507" s="4"/>
      <c r="L65507" s="4"/>
      <c r="M65507" s="4"/>
      <c r="N65507" s="4"/>
      <c r="IK65507" s="2"/>
      <c r="IL65507" s="2"/>
      <c r="IM65507" s="2"/>
      <c r="IN65507" s="2"/>
      <c r="IO65507" s="2"/>
      <c r="IP65507" s="2"/>
    </row>
    <row r="65508" spans="5:250" s="1" customFormat="1" x14ac:dyDescent="0.15">
      <c r="E65508" s="3"/>
      <c r="I65508" s="4"/>
      <c r="J65508" s="4"/>
      <c r="K65508" s="4"/>
      <c r="L65508" s="4"/>
      <c r="M65508" s="4"/>
      <c r="N65508" s="4"/>
      <c r="IK65508" s="2"/>
      <c r="IL65508" s="2"/>
      <c r="IM65508" s="2"/>
      <c r="IN65508" s="2"/>
      <c r="IO65508" s="2"/>
      <c r="IP65508" s="2"/>
    </row>
    <row r="65509" spans="5:250" s="1" customFormat="1" x14ac:dyDescent="0.15">
      <c r="E65509" s="3"/>
      <c r="I65509" s="4"/>
      <c r="J65509" s="4"/>
      <c r="K65509" s="4"/>
      <c r="L65509" s="4"/>
      <c r="M65509" s="4"/>
      <c r="N65509" s="4"/>
      <c r="IK65509" s="2"/>
      <c r="IL65509" s="2"/>
      <c r="IM65509" s="2"/>
      <c r="IN65509" s="2"/>
      <c r="IO65509" s="2"/>
      <c r="IP65509" s="2"/>
    </row>
    <row r="65510" spans="5:250" s="1" customFormat="1" x14ac:dyDescent="0.15">
      <c r="E65510" s="3"/>
      <c r="I65510" s="4"/>
      <c r="J65510" s="4"/>
      <c r="K65510" s="4"/>
      <c r="L65510" s="4"/>
      <c r="M65510" s="4"/>
      <c r="N65510" s="4"/>
      <c r="IK65510" s="2"/>
      <c r="IL65510" s="2"/>
      <c r="IM65510" s="2"/>
      <c r="IN65510" s="2"/>
      <c r="IO65510" s="2"/>
      <c r="IP65510" s="2"/>
    </row>
    <row r="65511" spans="5:250" s="1" customFormat="1" x14ac:dyDescent="0.15">
      <c r="E65511" s="3"/>
      <c r="I65511" s="4"/>
      <c r="J65511" s="4"/>
      <c r="K65511" s="4"/>
      <c r="L65511" s="4"/>
      <c r="M65511" s="4"/>
      <c r="N65511" s="4"/>
      <c r="IK65511" s="2"/>
      <c r="IL65511" s="2"/>
      <c r="IM65511" s="2"/>
      <c r="IN65511" s="2"/>
      <c r="IO65511" s="2"/>
      <c r="IP65511" s="2"/>
    </row>
    <row r="65512" spans="5:250" s="1" customFormat="1" x14ac:dyDescent="0.15">
      <c r="E65512" s="3"/>
      <c r="I65512" s="4"/>
      <c r="J65512" s="4"/>
      <c r="K65512" s="4"/>
      <c r="L65512" s="4"/>
      <c r="M65512" s="4"/>
      <c r="N65512" s="4"/>
      <c r="IK65512" s="2"/>
      <c r="IL65512" s="2"/>
      <c r="IM65512" s="2"/>
      <c r="IN65512" s="2"/>
      <c r="IO65512" s="2"/>
      <c r="IP65512" s="2"/>
    </row>
    <row r="65513" spans="5:250" s="1" customFormat="1" x14ac:dyDescent="0.15">
      <c r="E65513" s="3"/>
      <c r="I65513" s="4"/>
      <c r="J65513" s="4"/>
      <c r="K65513" s="4"/>
      <c r="L65513" s="4"/>
      <c r="M65513" s="4"/>
      <c r="N65513" s="4"/>
      <c r="IK65513" s="2"/>
      <c r="IL65513" s="2"/>
      <c r="IM65513" s="2"/>
      <c r="IN65513" s="2"/>
      <c r="IO65513" s="2"/>
      <c r="IP65513" s="2"/>
    </row>
    <row r="65514" spans="5:250" s="1" customFormat="1" x14ac:dyDescent="0.15">
      <c r="E65514" s="3"/>
      <c r="I65514" s="4"/>
      <c r="J65514" s="4"/>
      <c r="K65514" s="4"/>
      <c r="L65514" s="4"/>
      <c r="M65514" s="4"/>
      <c r="N65514" s="4"/>
      <c r="IK65514" s="2"/>
      <c r="IL65514" s="2"/>
      <c r="IM65514" s="2"/>
      <c r="IN65514" s="2"/>
      <c r="IO65514" s="2"/>
      <c r="IP65514" s="2"/>
    </row>
    <row r="65515" spans="5:250" s="1" customFormat="1" x14ac:dyDescent="0.15">
      <c r="E65515" s="3"/>
      <c r="I65515" s="4"/>
      <c r="J65515" s="4"/>
      <c r="K65515" s="4"/>
      <c r="L65515" s="4"/>
      <c r="M65515" s="4"/>
      <c r="N65515" s="4"/>
      <c r="IK65515" s="2"/>
      <c r="IL65515" s="2"/>
      <c r="IM65515" s="2"/>
      <c r="IN65515" s="2"/>
      <c r="IO65515" s="2"/>
      <c r="IP65515" s="2"/>
    </row>
    <row r="65516" spans="5:250" s="1" customFormat="1" x14ac:dyDescent="0.15">
      <c r="E65516" s="3"/>
      <c r="I65516" s="4"/>
      <c r="J65516" s="4"/>
      <c r="K65516" s="4"/>
      <c r="L65516" s="4"/>
      <c r="M65516" s="4"/>
      <c r="N65516" s="4"/>
      <c r="IK65516" s="2"/>
      <c r="IL65516" s="2"/>
      <c r="IM65516" s="2"/>
      <c r="IN65516" s="2"/>
      <c r="IO65516" s="2"/>
      <c r="IP65516" s="2"/>
    </row>
    <row r="65517" spans="5:250" s="1" customFormat="1" x14ac:dyDescent="0.15">
      <c r="E65517" s="3"/>
      <c r="I65517" s="4"/>
      <c r="J65517" s="4"/>
      <c r="K65517" s="4"/>
      <c r="L65517" s="4"/>
      <c r="M65517" s="4"/>
      <c r="N65517" s="4"/>
      <c r="IK65517" s="2"/>
      <c r="IL65517" s="2"/>
      <c r="IM65517" s="2"/>
      <c r="IN65517" s="2"/>
      <c r="IO65517" s="2"/>
      <c r="IP65517" s="2"/>
    </row>
    <row r="65518" spans="5:250" s="1" customFormat="1" x14ac:dyDescent="0.15">
      <c r="E65518" s="3"/>
      <c r="I65518" s="4"/>
      <c r="J65518" s="4"/>
      <c r="K65518" s="4"/>
      <c r="L65518" s="4"/>
      <c r="M65518" s="4"/>
      <c r="N65518" s="4"/>
      <c r="IK65518" s="2"/>
      <c r="IL65518" s="2"/>
      <c r="IM65518" s="2"/>
      <c r="IN65518" s="2"/>
      <c r="IO65518" s="2"/>
      <c r="IP65518" s="2"/>
    </row>
    <row r="65519" spans="5:250" s="1" customFormat="1" x14ac:dyDescent="0.15">
      <c r="E65519" s="3"/>
      <c r="I65519" s="4"/>
      <c r="J65519" s="4"/>
      <c r="K65519" s="4"/>
      <c r="L65519" s="4"/>
      <c r="M65519" s="4"/>
      <c r="N65519" s="4"/>
      <c r="IK65519" s="2"/>
      <c r="IL65519" s="2"/>
      <c r="IM65519" s="2"/>
      <c r="IN65519" s="2"/>
      <c r="IO65519" s="2"/>
      <c r="IP65519" s="2"/>
    </row>
    <row r="65520" spans="5:250" s="1" customFormat="1" x14ac:dyDescent="0.15">
      <c r="E65520" s="3"/>
      <c r="I65520" s="4"/>
      <c r="J65520" s="4"/>
      <c r="K65520" s="4"/>
      <c r="L65520" s="4"/>
      <c r="M65520" s="4"/>
      <c r="N65520" s="4"/>
      <c r="IK65520" s="2"/>
      <c r="IL65520" s="2"/>
      <c r="IM65520" s="2"/>
      <c r="IN65520" s="2"/>
      <c r="IO65520" s="2"/>
      <c r="IP65520" s="2"/>
    </row>
    <row r="65521" spans="5:250" s="1" customFormat="1" x14ac:dyDescent="0.15">
      <c r="E65521" s="3"/>
      <c r="I65521" s="4"/>
      <c r="J65521" s="4"/>
      <c r="K65521" s="4"/>
      <c r="L65521" s="4"/>
      <c r="M65521" s="4"/>
      <c r="N65521" s="4"/>
      <c r="IK65521" s="2"/>
      <c r="IL65521" s="2"/>
      <c r="IM65521" s="2"/>
      <c r="IN65521" s="2"/>
      <c r="IO65521" s="2"/>
      <c r="IP65521" s="2"/>
    </row>
    <row r="65522" spans="5:250" s="1" customFormat="1" x14ac:dyDescent="0.15">
      <c r="E65522" s="3"/>
      <c r="I65522" s="4"/>
      <c r="J65522" s="4"/>
      <c r="K65522" s="4"/>
      <c r="L65522" s="4"/>
      <c r="M65522" s="4"/>
      <c r="N65522" s="4"/>
      <c r="IK65522" s="2"/>
      <c r="IL65522" s="2"/>
      <c r="IM65522" s="2"/>
      <c r="IN65522" s="2"/>
      <c r="IO65522" s="2"/>
      <c r="IP65522" s="2"/>
    </row>
    <row r="65523" spans="5:250" s="1" customFormat="1" x14ac:dyDescent="0.15">
      <c r="E65523" s="3"/>
      <c r="I65523" s="4"/>
      <c r="J65523" s="4"/>
      <c r="K65523" s="4"/>
      <c r="L65523" s="4"/>
      <c r="M65523" s="4"/>
      <c r="N65523" s="4"/>
      <c r="IK65523" s="2"/>
      <c r="IL65523" s="2"/>
      <c r="IM65523" s="2"/>
      <c r="IN65523" s="2"/>
      <c r="IO65523" s="2"/>
      <c r="IP65523" s="2"/>
    </row>
    <row r="65524" spans="5:250" s="1" customFormat="1" x14ac:dyDescent="0.15">
      <c r="E65524" s="3"/>
      <c r="I65524" s="4"/>
      <c r="J65524" s="4"/>
      <c r="K65524" s="4"/>
      <c r="L65524" s="4"/>
      <c r="M65524" s="4"/>
      <c r="N65524" s="4"/>
      <c r="IK65524" s="2"/>
      <c r="IL65524" s="2"/>
      <c r="IM65524" s="2"/>
      <c r="IN65524" s="2"/>
      <c r="IO65524" s="2"/>
      <c r="IP65524" s="2"/>
    </row>
    <row r="65525" spans="5:250" s="1" customFormat="1" x14ac:dyDescent="0.15">
      <c r="E65525" s="3"/>
      <c r="I65525" s="4"/>
      <c r="J65525" s="4"/>
      <c r="K65525" s="4"/>
      <c r="L65525" s="4"/>
      <c r="M65525" s="4"/>
      <c r="N65525" s="4"/>
      <c r="IK65525" s="2"/>
      <c r="IL65525" s="2"/>
      <c r="IM65525" s="2"/>
      <c r="IN65525" s="2"/>
      <c r="IO65525" s="2"/>
      <c r="IP65525" s="2"/>
    </row>
    <row r="65526" spans="5:250" s="1" customFormat="1" x14ac:dyDescent="0.15">
      <c r="E65526" s="3"/>
      <c r="I65526" s="4"/>
      <c r="J65526" s="4"/>
      <c r="K65526" s="4"/>
      <c r="L65526" s="4"/>
      <c r="M65526" s="4"/>
      <c r="N65526" s="4"/>
      <c r="IK65526" s="2"/>
      <c r="IL65526" s="2"/>
      <c r="IM65526" s="2"/>
      <c r="IN65526" s="2"/>
      <c r="IO65526" s="2"/>
      <c r="IP65526" s="2"/>
    </row>
    <row r="65527" spans="5:250" s="1" customFormat="1" x14ac:dyDescent="0.15">
      <c r="E65527" s="3"/>
      <c r="I65527" s="4"/>
      <c r="J65527" s="4"/>
      <c r="K65527" s="4"/>
      <c r="L65527" s="4"/>
      <c r="M65527" s="4"/>
      <c r="N65527" s="4"/>
      <c r="IK65527" s="2"/>
      <c r="IL65527" s="2"/>
      <c r="IM65527" s="2"/>
      <c r="IN65527" s="2"/>
      <c r="IO65527" s="2"/>
      <c r="IP65527" s="2"/>
    </row>
    <row r="65528" spans="5:250" s="1" customFormat="1" x14ac:dyDescent="0.15">
      <c r="E65528" s="3"/>
      <c r="I65528" s="4"/>
      <c r="J65528" s="4"/>
      <c r="K65528" s="4"/>
      <c r="L65528" s="4"/>
      <c r="M65528" s="4"/>
      <c r="N65528" s="4"/>
      <c r="IK65528" s="2"/>
      <c r="IL65528" s="2"/>
      <c r="IM65528" s="2"/>
      <c r="IN65528" s="2"/>
      <c r="IO65528" s="2"/>
      <c r="IP65528" s="2"/>
    </row>
    <row r="65529" spans="5:250" s="1" customFormat="1" x14ac:dyDescent="0.15">
      <c r="E65529" s="3"/>
      <c r="I65529" s="4"/>
      <c r="J65529" s="4"/>
      <c r="K65529" s="4"/>
      <c r="L65529" s="4"/>
      <c r="M65529" s="4"/>
      <c r="N65529" s="4"/>
      <c r="IK65529" s="2"/>
      <c r="IL65529" s="2"/>
      <c r="IM65529" s="2"/>
      <c r="IN65529" s="2"/>
      <c r="IO65529" s="2"/>
      <c r="IP65529" s="2"/>
    </row>
    <row r="65530" spans="5:250" s="1" customFormat="1" x14ac:dyDescent="0.15">
      <c r="E65530" s="3"/>
      <c r="I65530" s="4"/>
      <c r="J65530" s="4"/>
      <c r="K65530" s="4"/>
      <c r="L65530" s="4"/>
      <c r="M65530" s="4"/>
      <c r="N65530" s="4"/>
      <c r="IK65530" s="2"/>
      <c r="IL65530" s="2"/>
      <c r="IM65530" s="2"/>
      <c r="IN65530" s="2"/>
      <c r="IO65530" s="2"/>
      <c r="IP65530" s="2"/>
    </row>
    <row r="65531" spans="5:250" s="1" customFormat="1" x14ac:dyDescent="0.15">
      <c r="E65531" s="3"/>
      <c r="I65531" s="4"/>
      <c r="J65531" s="4"/>
      <c r="K65531" s="4"/>
      <c r="L65531" s="4"/>
      <c r="M65531" s="4"/>
      <c r="N65531" s="4"/>
      <c r="IK65531" s="2"/>
      <c r="IL65531" s="2"/>
      <c r="IM65531" s="2"/>
      <c r="IN65531" s="2"/>
      <c r="IO65531" s="2"/>
      <c r="IP65531" s="2"/>
    </row>
    <row r="65532" spans="5:250" s="1" customFormat="1" x14ac:dyDescent="0.15">
      <c r="E65532" s="3"/>
      <c r="I65532" s="4"/>
      <c r="J65532" s="4"/>
      <c r="K65532" s="4"/>
      <c r="L65532" s="4"/>
      <c r="M65532" s="4"/>
      <c r="N65532" s="4"/>
      <c r="IK65532" s="2"/>
      <c r="IL65532" s="2"/>
      <c r="IM65532" s="2"/>
      <c r="IN65532" s="2"/>
      <c r="IO65532" s="2"/>
      <c r="IP65532" s="2"/>
    </row>
    <row r="65533" spans="5:250" s="1" customFormat="1" x14ac:dyDescent="0.15">
      <c r="E65533" s="3"/>
      <c r="I65533" s="4"/>
      <c r="J65533" s="4"/>
      <c r="K65533" s="4"/>
      <c r="L65533" s="4"/>
      <c r="M65533" s="4"/>
      <c r="N65533" s="4"/>
      <c r="IK65533" s="2"/>
      <c r="IL65533" s="2"/>
      <c r="IM65533" s="2"/>
      <c r="IN65533" s="2"/>
      <c r="IO65533" s="2"/>
      <c r="IP65533" s="2"/>
    </row>
    <row r="65534" spans="5:250" s="1" customFormat="1" x14ac:dyDescent="0.15">
      <c r="E65534" s="3"/>
      <c r="I65534" s="4"/>
      <c r="J65534" s="4"/>
      <c r="K65534" s="4"/>
      <c r="L65534" s="4"/>
      <c r="M65534" s="4"/>
      <c r="N65534" s="4"/>
      <c r="IK65534" s="2"/>
      <c r="IL65534" s="2"/>
      <c r="IM65534" s="2"/>
      <c r="IN65534" s="2"/>
      <c r="IO65534" s="2"/>
      <c r="IP65534" s="2"/>
    </row>
    <row r="65535" spans="5:250" s="1" customFormat="1" x14ac:dyDescent="0.15">
      <c r="E65535" s="3"/>
      <c r="I65535" s="4"/>
      <c r="J65535" s="4"/>
      <c r="K65535" s="4"/>
      <c r="L65535" s="4"/>
      <c r="M65535" s="4"/>
      <c r="N65535" s="4"/>
      <c r="IK65535" s="2"/>
      <c r="IL65535" s="2"/>
      <c r="IM65535" s="2"/>
      <c r="IN65535" s="2"/>
      <c r="IO65535" s="2"/>
      <c r="IP65535" s="2"/>
    </row>
  </sheetData>
  <mergeCells count="16">
    <mergeCell ref="P3:P5"/>
    <mergeCell ref="A1:B1"/>
    <mergeCell ref="A2:O2"/>
    <mergeCell ref="I3:N3"/>
    <mergeCell ref="I4:J4"/>
    <mergeCell ref="K4:L4"/>
    <mergeCell ref="M4:N4"/>
    <mergeCell ref="A3:A5"/>
    <mergeCell ref="B3:B5"/>
    <mergeCell ref="C3:C5"/>
    <mergeCell ref="D3:D5"/>
    <mergeCell ref="E3:E5"/>
    <mergeCell ref="F3:F5"/>
    <mergeCell ref="G3:G5"/>
    <mergeCell ref="H3:H5"/>
    <mergeCell ref="O3:O5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高梓超</dc:creator>
  <cp:lastModifiedBy>王任飞</cp:lastModifiedBy>
  <dcterms:created xsi:type="dcterms:W3CDTF">2020-08-03T01:18:00Z</dcterms:created>
  <dcterms:modified xsi:type="dcterms:W3CDTF">2020-08-03T01:23:04Z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