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中医骨伤类" sheetId="8" r:id="rId1"/>
  </sheets>
  <definedNames>
    <definedName name="_xlnm.Print_Titles" localSheetId="0">中医骨伤类!$4:$5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<sst xmlns="http://schemas.openxmlformats.org/spreadsheetml/2006/main" count="102" uniqueCount="85">
  <si>
    <r>
      <rPr>
        <sz val="12"/>
        <color theme="1"/>
        <rFont val="黑体"/>
        <charset val="204"/>
      </rPr>
      <t>附件</t>
    </r>
    <r>
      <rPr>
        <sz val="12"/>
        <color theme="1"/>
        <rFont val="Times New Roman"/>
        <charset val="204"/>
      </rPr>
      <t xml:space="preserve">1                                                                                                                                                                                                                </t>
    </r>
  </si>
  <si>
    <r>
      <rPr>
        <sz val="22"/>
        <rFont val="方正小标宋简体"/>
        <charset val="134"/>
      </rPr>
      <t>中医骨伤类</t>
    </r>
    <r>
      <rPr>
        <sz val="22"/>
        <color theme="1"/>
        <rFont val="方正小标宋简体"/>
        <charset val="134"/>
      </rPr>
      <t>医疗服务价格项目立项指南</t>
    </r>
  </si>
  <si>
    <r>
      <rPr>
        <sz val="12"/>
        <rFont val="方正仿宋_GBK"/>
        <charset val="134"/>
      </rPr>
      <t>使用说明</t>
    </r>
    <r>
      <rPr>
        <sz val="12"/>
        <rFont val="Times New Roman"/>
        <charset val="134"/>
      </rPr>
      <t>:
1.</t>
    </r>
    <r>
      <rPr>
        <sz val="12"/>
        <rFont val="方正仿宋_GBK"/>
        <charset val="134"/>
      </rPr>
      <t>本指南以中医骨伤为重点，按照中医骨伤治疗方式的服务产出设立价格项目。根据《深化医疗服务价格改革试点方案》（医保发〔</t>
    </r>
    <r>
      <rPr>
        <sz val="12"/>
        <rFont val="Times New Roman"/>
        <charset val="134"/>
      </rPr>
      <t>2021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41</t>
    </r>
    <r>
      <rPr>
        <sz val="12"/>
        <rFont val="方正仿宋_GBK"/>
        <charset val="134"/>
      </rPr>
      <t>号）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要求，各类中医骨伤类项目在操作层面存在差异，但在价格项目和定价水平层面具备合并同类项的条件，立项指南对目前常用的中医骨伤类项目进行了合并。立项指南所定价格属于政府指导价为最高限价，下浮不限；同时，医疗机构、医务人员实施中医骨伤过程中有关创新改良，采取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现有项目兼容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的方式简化处理，无需申报新增医疗服务价格项目，直接按照对应的整合项目执行即可。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价格构成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项目价格应涵盖的各类资源消耗，用于确定计价单元的边界，是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设备投入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包括但不限于操作设备、器具及固定资产投入。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加收项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以不同方式提供或在不同场景应用时，确有必要制定差异化收费标准而细分的一类子项，包括在原项目价格基础上增加或减少收费的情况；实际应用中，同时涉及多个加收项的，以项目单价为基础计算各项的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减收水平后，求和得出加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减收金额。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扩展项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，指同一项目下以不同方式提供或在不同场景应用时，只扩展价格项目适用范围、不额外加价的一类子项，子项的价格按主项目执行。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本指南所称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基本物耗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包）、手术包、注射器、防渗漏垫、悬吊巾、压垫、棉垫、可复用的操作器具、各种针具刀具等。基本物耗成本计入项目价格，不另行收费。除基本物耗以外的其他耗材，按照实际采购价格零差率另行收费。</t>
    </r>
    <r>
      <rPr>
        <sz val="12"/>
        <rFont val="Times New Roman"/>
        <charset val="134"/>
      </rPr>
      <t xml:space="preserve">
6. 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每关节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是指，单个大关节（肩、肘、腕、髋、膝、踝）、颈椎、胸椎、腰椎、单侧手掌部关节、单侧足部关节、单侧颞颌关节、单侧肩锁关节、胸锁关节。</t>
    </r>
    <r>
      <rPr>
        <sz val="12"/>
        <rFont val="Times New Roman"/>
        <charset val="134"/>
      </rPr>
      <t xml:space="preserve">
7. </t>
    </r>
    <r>
      <rPr>
        <sz val="12"/>
        <rFont val="方正仿宋_GBK"/>
        <charset val="134"/>
      </rPr>
      <t>本指南所称的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儿童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是指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岁及以下未成年人。</t>
    </r>
    <r>
      <rPr>
        <sz val="12"/>
        <rFont val="Times New Roman"/>
        <charset val="134"/>
      </rPr>
      <t xml:space="preserve">
8. </t>
    </r>
    <r>
      <rPr>
        <sz val="12"/>
        <rFont val="方正仿宋_GBK"/>
        <charset val="134"/>
      </rPr>
      <t>本指南中涉及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包括</t>
    </r>
    <r>
      <rPr>
        <sz val="12"/>
        <rFont val="Times New Roman"/>
        <charset val="134"/>
      </rPr>
      <t>……”“……</t>
    </r>
    <r>
      <rPr>
        <sz val="12"/>
        <rFont val="方正仿宋_GBK"/>
        <charset val="134"/>
      </rPr>
      <t>等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的，属于开放型表述，所指对象不仅局限于表述中列明的事项，也包括未列明的同类事项。</t>
    </r>
  </si>
  <si>
    <t>序号</t>
  </si>
  <si>
    <t>项目编码</t>
  </si>
  <si>
    <t>项目名称</t>
  </si>
  <si>
    <t>服务产出</t>
  </si>
  <si>
    <t>价格构成</t>
  </si>
  <si>
    <t>除外内容</t>
  </si>
  <si>
    <t>计价单位</t>
  </si>
  <si>
    <t>收费标准</t>
  </si>
  <si>
    <t>计价说明</t>
  </si>
  <si>
    <t>三级</t>
  </si>
  <si>
    <t>二级</t>
  </si>
  <si>
    <t>一级</t>
  </si>
  <si>
    <r>
      <rPr>
        <sz val="12"/>
        <rFont val="方正仿宋_GBK"/>
        <charset val="134"/>
      </rPr>
      <t>（三）中医骨伤</t>
    </r>
  </si>
  <si>
    <t>014300000010000</t>
  </si>
  <si>
    <t>手法整复术（关节脱位）</t>
  </si>
  <si>
    <t>通过手法（或辅助器械）使脱位或紊乱关节复位。</t>
  </si>
  <si>
    <t>所定价格涵盖摆位、整复、包扎、必要时固定等步骤，以及必要时使用辅助器械所需的人力资源和基本物质资源消耗。</t>
  </si>
  <si>
    <t>每关节</t>
  </si>
  <si>
    <t>014300000010001</t>
  </si>
  <si>
    <t>手法整复术（关节脱位）-儿童（加收</t>
  </si>
  <si>
    <t>通过手法（或辅助器械）使儿童脱位或紊乱关节复位。</t>
  </si>
  <si>
    <t>014300000020000</t>
  </si>
  <si>
    <t>手法整复术（复杂关节脱位）</t>
  </si>
  <si>
    <t>通过手法（或辅助器械）使脱位复杂关节复位。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</si>
  <si>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复杂关节脱位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指寰枢椎、髋关节、骨盆等关节脱位以及陈旧性脱位。</t>
    </r>
  </si>
  <si>
    <t>014300000020001</t>
  </si>
  <si>
    <t>手法整复术（复杂关节脱位）-儿童（加收）</t>
  </si>
  <si>
    <t>通过手法（或辅助器械）使儿童脱位复杂关节复位。</t>
  </si>
  <si>
    <t>014300000030000</t>
  </si>
  <si>
    <t>手法整复术（骨伤）</t>
  </si>
  <si>
    <t>通过正骨手法（或辅助器械）使骨折或韧带损伤复位。</t>
  </si>
  <si>
    <t>固定物</t>
  </si>
  <si>
    <t>每处骨折</t>
  </si>
  <si>
    <t>014300000030001</t>
  </si>
  <si>
    <t>手法整复术（骨伤）-儿童（加收）</t>
  </si>
  <si>
    <t>通过正骨手法（或辅助器械）使儿童骨折或韧带损伤复位。</t>
  </si>
  <si>
    <t>014300000040000</t>
  </si>
  <si>
    <t>手法整复术（复杂骨伤）</t>
  </si>
  <si>
    <t>通过正骨手法（或辅助器械）使复杂骨折或韧带损伤复位。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</si>
  <si>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复杂骨伤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指脊柱、骨盆、关节内等骨折以及陈旧性、粉碎性骨折。</t>
    </r>
  </si>
  <si>
    <t>014300000040001</t>
  </si>
  <si>
    <t>手法整复术（复杂骨伤）-儿童（加收）</t>
  </si>
  <si>
    <t>通过正骨手法（或辅助器械）使儿童复杂骨折或韧带损伤复位。</t>
  </si>
  <si>
    <t>014300000050000</t>
  </si>
  <si>
    <t>小夹板固定术</t>
  </si>
  <si>
    <t>通过小夹板等各种外固定方式对骨折部位进行包扎固定。</t>
  </si>
  <si>
    <t>所定价格涵盖摆位、固定等步骤所需的人力资源和基本物质资源消耗。</t>
  </si>
  <si>
    <t>外固定材料</t>
  </si>
  <si>
    <t>部位</t>
  </si>
  <si>
    <t>014300000050001</t>
  </si>
  <si>
    <t>小夹板固定术-儿童（加收）</t>
  </si>
  <si>
    <t>通过小夹板等各种外固定方式对儿童骨折部位进行包扎固定。</t>
  </si>
  <si>
    <t>014300000060000</t>
  </si>
  <si>
    <t>小夹板调整术</t>
  </si>
  <si>
    <t>根据患者复诊情况对小夹板等外固定装置进行调整。</t>
  </si>
  <si>
    <t>所定价格涵盖观察、调整等步骤所需的人力资源和基本物质资源消耗。</t>
  </si>
  <si>
    <t>014300000060001</t>
  </si>
  <si>
    <t>小夹板调整术-儿童（加收）</t>
  </si>
  <si>
    <t>根据儿童患者复诊情况对小夹板等外固定装置进行调整。</t>
  </si>
  <si>
    <t>014300000070000</t>
  </si>
  <si>
    <t>中医复位内固定术</t>
  </si>
  <si>
    <t>使用各种针具、钉具，以内固定方式复位固定骨折部位。</t>
  </si>
  <si>
    <t>所定价格涵盖摆位、消毒、进针、牵拉复位、撬拨、包扎固定等步骤所需的人力资源和基本物质资源消耗。</t>
  </si>
  <si>
    <t>014300000070001</t>
  </si>
  <si>
    <t>中医复位内固定术-儿童（加收）</t>
  </si>
  <si>
    <t>使用各种针具、钉具，以内固定方式复位固定儿童骨折部位。</t>
  </si>
  <si>
    <t>014300000080000</t>
  </si>
  <si>
    <t>手法松解术</t>
  </si>
  <si>
    <t>通过理筋、松筋、弹拨等手法疏通经络、松解粘连、滑利关节。</t>
  </si>
  <si>
    <t>所定价格涵盖摆位、手法疏通等步骤，以及必要时使用辅助器械所需的人力资源和基本物质资源消耗。</t>
  </si>
  <si>
    <t>次</t>
  </si>
  <si>
    <t>不与同部位中医推拿同时收费。</t>
  </si>
  <si>
    <t>014300000080001</t>
  </si>
  <si>
    <t>手法松解术-儿童（加收）</t>
  </si>
  <si>
    <t>通过理筋、松筋、弹拨等手法疏通儿童经络、松解粘连、滑利关节。</t>
  </si>
  <si>
    <t>014300000090000</t>
  </si>
  <si>
    <t>手法挤压术</t>
  </si>
  <si>
    <t>通过抚触挤压腱鞘囊肿，使囊肿破裂。</t>
  </si>
  <si>
    <t>所定价格涵盖定位、抚触、挤压等步骤所需的人力资源和基本物质资源消耗。</t>
  </si>
  <si>
    <t>014300000090001</t>
  </si>
  <si>
    <t>手法挤压术-儿童（加收）</t>
  </si>
  <si>
    <t>通过抚触挤压儿童腱鞘囊肿，使囊肿破裂。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</si>
</sst>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204"/>
    </font>
    <font>
      <sz val="12"/>
      <color theme="1"/>
      <name val="Times New Roman"/>
      <charset val="204"/>
    </font>
    <font>
      <sz val="22"/>
      <name val="方正小标宋简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top" wrapText="1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A2" sqref="A2:K2"/>
    </sheetView>
  </sheetViews>
  <sheetFormatPr defaultColWidth="8.88888888888889" defaultRowHeight="14.4"/>
  <cols>
    <col min="1" max="1" width="6.25" customWidth="1"/>
    <col min="2" max="3" width="20.6296296296296" customWidth="1"/>
    <col min="4" max="4" width="21.25" customWidth="1"/>
    <col min="5" max="5" width="26" style="2" customWidth="1"/>
    <col min="6" max="6" width="11.75" customWidth="1"/>
    <col min="7" max="7" width="16.2222222222222" customWidth="1"/>
    <col min="11" max="11" width="18.7777777777778" customWidth="1"/>
  </cols>
  <sheetData>
    <row r="1" customFormat="1" ht="15.6" spans="1:7">
      <c r="A1" s="3" t="s">
        <v>0</v>
      </c>
      <c r="B1" s="4"/>
      <c r="C1" s="4"/>
      <c r="D1" s="4"/>
      <c r="E1" s="5"/>
      <c r="F1" s="4"/>
      <c r="G1" s="4"/>
    </row>
    <row r="2" ht="28.8" spans="1:11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</row>
    <row r="3" ht="310" customHeight="1" spans="1:1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15.6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1"/>
      <c r="J4" s="11"/>
      <c r="K4" s="11" t="s">
        <v>11</v>
      </c>
    </row>
    <row r="5" ht="15.6" spans="1:11">
      <c r="A5" s="10"/>
      <c r="B5" s="10"/>
      <c r="C5" s="10"/>
      <c r="D5" s="10"/>
      <c r="E5" s="10"/>
      <c r="F5" s="10"/>
      <c r="G5" s="10"/>
      <c r="H5" s="11" t="s">
        <v>12</v>
      </c>
      <c r="I5" s="11" t="s">
        <v>13</v>
      </c>
      <c r="J5" s="11" t="s">
        <v>14</v>
      </c>
      <c r="K5" s="11"/>
    </row>
    <row r="6" ht="43" customHeight="1" spans="1:11">
      <c r="A6" s="12">
        <v>1</v>
      </c>
      <c r="B6" s="13">
        <v>43</v>
      </c>
      <c r="C6" s="14" t="s">
        <v>15</v>
      </c>
      <c r="D6" s="15"/>
      <c r="E6" s="15"/>
      <c r="F6" s="15"/>
      <c r="G6" s="15"/>
      <c r="H6" s="16"/>
      <c r="I6" s="16"/>
      <c r="J6" s="16"/>
      <c r="K6" s="16"/>
    </row>
    <row r="7" ht="95" customHeight="1" spans="1:11">
      <c r="A7" s="12">
        <v>2</v>
      </c>
      <c r="B7" s="33" t="s">
        <v>16</v>
      </c>
      <c r="C7" s="18" t="s">
        <v>17</v>
      </c>
      <c r="D7" s="18" t="s">
        <v>18</v>
      </c>
      <c r="E7" s="19" t="s">
        <v>19</v>
      </c>
      <c r="F7" s="20"/>
      <c r="G7" s="21" t="s">
        <v>20</v>
      </c>
      <c r="H7" s="22">
        <v>150</v>
      </c>
      <c r="I7" s="22">
        <v>135</v>
      </c>
      <c r="J7" s="22">
        <v>122</v>
      </c>
      <c r="K7" s="20"/>
    </row>
    <row r="8" ht="75" customHeight="1" spans="1:11">
      <c r="A8" s="12">
        <v>3</v>
      </c>
      <c r="B8" s="33" t="s">
        <v>21</v>
      </c>
      <c r="C8" s="18" t="s">
        <v>22</v>
      </c>
      <c r="D8" s="18" t="s">
        <v>23</v>
      </c>
      <c r="E8" s="23"/>
      <c r="F8" s="20"/>
      <c r="G8" s="21" t="s">
        <v>20</v>
      </c>
      <c r="H8" s="22">
        <v>45</v>
      </c>
      <c r="I8" s="22">
        <f t="shared" ref="I8:I12" si="0">ROUND(H8*0.9,0)</f>
        <v>41</v>
      </c>
      <c r="J8" s="22">
        <f t="shared" ref="J8:J12" si="1">ROUND(I8*0.9,0)</f>
        <v>37</v>
      </c>
      <c r="K8" s="20"/>
    </row>
    <row r="9" ht="100" customHeight="1" spans="1:11">
      <c r="A9" s="12">
        <v>4</v>
      </c>
      <c r="B9" s="33" t="s">
        <v>24</v>
      </c>
      <c r="C9" s="18" t="s">
        <v>25</v>
      </c>
      <c r="D9" s="18" t="s">
        <v>26</v>
      </c>
      <c r="E9" s="19" t="s">
        <v>19</v>
      </c>
      <c r="F9" s="20"/>
      <c r="G9" s="21" t="s">
        <v>20</v>
      </c>
      <c r="H9" s="22">
        <v>306</v>
      </c>
      <c r="I9" s="22">
        <v>264</v>
      </c>
      <c r="J9" s="22">
        <v>226</v>
      </c>
      <c r="K9" s="20" t="s">
        <v>27</v>
      </c>
    </row>
    <row r="10" ht="80" customHeight="1" spans="1:11">
      <c r="A10" s="12">
        <v>5</v>
      </c>
      <c r="B10" s="33" t="s">
        <v>28</v>
      </c>
      <c r="C10" s="18" t="s">
        <v>29</v>
      </c>
      <c r="D10" s="18" t="s">
        <v>30</v>
      </c>
      <c r="E10" s="23"/>
      <c r="F10" s="20"/>
      <c r="G10" s="21" t="s">
        <v>20</v>
      </c>
      <c r="H10" s="22">
        <v>92</v>
      </c>
      <c r="I10" s="22">
        <f t="shared" si="0"/>
        <v>83</v>
      </c>
      <c r="J10" s="22">
        <f t="shared" si="1"/>
        <v>75</v>
      </c>
      <c r="K10" s="30"/>
    </row>
    <row r="11" ht="93" customHeight="1" spans="1:11">
      <c r="A11" s="12">
        <v>6</v>
      </c>
      <c r="B11" s="33" t="s">
        <v>31</v>
      </c>
      <c r="C11" s="18" t="s">
        <v>32</v>
      </c>
      <c r="D11" s="18" t="s">
        <v>33</v>
      </c>
      <c r="E11" s="19" t="s">
        <v>19</v>
      </c>
      <c r="F11" s="21" t="s">
        <v>34</v>
      </c>
      <c r="G11" s="21" t="s">
        <v>35</v>
      </c>
      <c r="H11" s="22">
        <v>192</v>
      </c>
      <c r="I11" s="22">
        <v>173</v>
      </c>
      <c r="J11" s="22">
        <v>155</v>
      </c>
      <c r="K11" s="30"/>
    </row>
    <row r="12" ht="75" customHeight="1" spans="1:11">
      <c r="A12" s="12">
        <v>7</v>
      </c>
      <c r="B12" s="33" t="s">
        <v>36</v>
      </c>
      <c r="C12" s="18" t="s">
        <v>37</v>
      </c>
      <c r="D12" s="18" t="s">
        <v>38</v>
      </c>
      <c r="E12" s="23"/>
      <c r="F12" s="20"/>
      <c r="G12" s="21" t="s">
        <v>35</v>
      </c>
      <c r="H12" s="22">
        <v>58</v>
      </c>
      <c r="I12" s="22">
        <f t="shared" si="0"/>
        <v>52</v>
      </c>
      <c r="J12" s="22">
        <f t="shared" si="1"/>
        <v>47</v>
      </c>
      <c r="K12" s="20"/>
    </row>
    <row r="13" ht="98" customHeight="1" spans="1:11">
      <c r="A13" s="12">
        <v>8</v>
      </c>
      <c r="B13" s="33" t="s">
        <v>39</v>
      </c>
      <c r="C13" s="18" t="s">
        <v>40</v>
      </c>
      <c r="D13" s="18" t="s">
        <v>41</v>
      </c>
      <c r="E13" s="19" t="s">
        <v>19</v>
      </c>
      <c r="F13" s="20"/>
      <c r="G13" s="21" t="s">
        <v>35</v>
      </c>
      <c r="H13" s="22">
        <v>383</v>
      </c>
      <c r="I13" s="22">
        <v>339</v>
      </c>
      <c r="J13" s="22">
        <v>226</v>
      </c>
      <c r="K13" s="20" t="s">
        <v>42</v>
      </c>
    </row>
    <row r="14" ht="74" customHeight="1" spans="1:11">
      <c r="A14" s="12">
        <v>9</v>
      </c>
      <c r="B14" s="34" t="s">
        <v>43</v>
      </c>
      <c r="C14" s="25" t="s">
        <v>44</v>
      </c>
      <c r="D14" s="18" t="s">
        <v>45</v>
      </c>
      <c r="E14" s="23"/>
      <c r="F14" s="20"/>
      <c r="G14" s="21" t="s">
        <v>35</v>
      </c>
      <c r="H14" s="22">
        <v>115</v>
      </c>
      <c r="I14" s="22">
        <f t="shared" ref="I14:I18" si="2">ROUND(H14*0.9,0)</f>
        <v>104</v>
      </c>
      <c r="J14" s="22">
        <f t="shared" ref="J14:J18" si="3">ROUND(I14*0.9,0)</f>
        <v>94</v>
      </c>
      <c r="K14" s="31"/>
    </row>
    <row r="15" ht="74" customHeight="1" spans="1:11">
      <c r="A15" s="12">
        <v>10</v>
      </c>
      <c r="B15" s="34" t="s">
        <v>46</v>
      </c>
      <c r="C15" s="25" t="s">
        <v>47</v>
      </c>
      <c r="D15" s="18" t="s">
        <v>48</v>
      </c>
      <c r="E15" s="19" t="s">
        <v>49</v>
      </c>
      <c r="F15" s="18" t="s">
        <v>50</v>
      </c>
      <c r="G15" s="21" t="s">
        <v>51</v>
      </c>
      <c r="H15" s="22">
        <v>351</v>
      </c>
      <c r="I15" s="22">
        <v>316</v>
      </c>
      <c r="J15" s="22">
        <v>284</v>
      </c>
      <c r="K15" s="31"/>
    </row>
    <row r="16" ht="70" customHeight="1" spans="1:11">
      <c r="A16" s="12">
        <v>11</v>
      </c>
      <c r="B16" s="34" t="s">
        <v>52</v>
      </c>
      <c r="C16" s="25" t="s">
        <v>53</v>
      </c>
      <c r="D16" s="18" t="s">
        <v>54</v>
      </c>
      <c r="E16" s="23"/>
      <c r="F16" s="20"/>
      <c r="G16" s="21" t="s">
        <v>51</v>
      </c>
      <c r="H16" s="22">
        <v>105</v>
      </c>
      <c r="I16" s="22">
        <f t="shared" si="2"/>
        <v>95</v>
      </c>
      <c r="J16" s="22">
        <f t="shared" si="3"/>
        <v>86</v>
      </c>
      <c r="K16" s="32"/>
    </row>
    <row r="17" ht="75" customHeight="1" spans="1:11">
      <c r="A17" s="12">
        <v>12</v>
      </c>
      <c r="B17" s="34" t="s">
        <v>55</v>
      </c>
      <c r="C17" s="25" t="s">
        <v>56</v>
      </c>
      <c r="D17" s="18" t="s">
        <v>57</v>
      </c>
      <c r="E17" s="19" t="s">
        <v>58</v>
      </c>
      <c r="F17" s="20"/>
      <c r="G17" s="21" t="s">
        <v>51</v>
      </c>
      <c r="H17" s="26">
        <v>98</v>
      </c>
      <c r="I17" s="26">
        <v>88</v>
      </c>
      <c r="J17" s="26">
        <v>79</v>
      </c>
      <c r="K17" s="32"/>
    </row>
    <row r="18" ht="59" customHeight="1" spans="1:11">
      <c r="A18" s="12">
        <v>13</v>
      </c>
      <c r="B18" s="34" t="s">
        <v>59</v>
      </c>
      <c r="C18" s="25" t="s">
        <v>60</v>
      </c>
      <c r="D18" s="18" t="s">
        <v>61</v>
      </c>
      <c r="E18" s="23"/>
      <c r="F18" s="20"/>
      <c r="G18" s="21" t="s">
        <v>51</v>
      </c>
      <c r="H18" s="26">
        <v>29</v>
      </c>
      <c r="I18" s="22">
        <f t="shared" si="2"/>
        <v>26</v>
      </c>
      <c r="J18" s="22">
        <f t="shared" si="3"/>
        <v>23</v>
      </c>
      <c r="K18" s="20"/>
    </row>
    <row r="19" ht="104" customHeight="1" spans="1:11">
      <c r="A19" s="12">
        <v>14</v>
      </c>
      <c r="B19" s="34" t="s">
        <v>62</v>
      </c>
      <c r="C19" s="25" t="s">
        <v>63</v>
      </c>
      <c r="D19" s="18" t="s">
        <v>64</v>
      </c>
      <c r="E19" s="19" t="s">
        <v>65</v>
      </c>
      <c r="F19" s="20"/>
      <c r="G19" s="21" t="s">
        <v>35</v>
      </c>
      <c r="H19" s="22">
        <v>753</v>
      </c>
      <c r="I19" s="22">
        <v>677</v>
      </c>
      <c r="J19" s="22">
        <v>610</v>
      </c>
      <c r="K19" s="20"/>
    </row>
    <row r="20" ht="67" customHeight="1" spans="1:11">
      <c r="A20" s="12">
        <v>15</v>
      </c>
      <c r="B20" s="33" t="s">
        <v>66</v>
      </c>
      <c r="C20" s="18" t="s">
        <v>67</v>
      </c>
      <c r="D20" s="18" t="s">
        <v>68</v>
      </c>
      <c r="E20" s="23"/>
      <c r="F20" s="20"/>
      <c r="G20" s="21" t="s">
        <v>35</v>
      </c>
      <c r="H20" s="26">
        <v>226</v>
      </c>
      <c r="I20" s="22">
        <f t="shared" ref="I20:I24" si="4">ROUND(H20*0.9,0)</f>
        <v>203</v>
      </c>
      <c r="J20" s="22">
        <f t="shared" ref="J20:J24" si="5">ROUND(I20*0.9,0)</f>
        <v>183</v>
      </c>
      <c r="K20" s="20"/>
    </row>
    <row r="21" ht="81" customHeight="1" spans="1:11">
      <c r="A21" s="12">
        <v>16</v>
      </c>
      <c r="B21" s="33" t="s">
        <v>69</v>
      </c>
      <c r="C21" s="18" t="s">
        <v>70</v>
      </c>
      <c r="D21" s="18" t="s">
        <v>71</v>
      </c>
      <c r="E21" s="19" t="s">
        <v>72</v>
      </c>
      <c r="F21" s="20"/>
      <c r="G21" s="27" t="s">
        <v>73</v>
      </c>
      <c r="H21" s="22">
        <v>150</v>
      </c>
      <c r="I21" s="22">
        <v>135</v>
      </c>
      <c r="J21" s="22">
        <v>122</v>
      </c>
      <c r="K21" s="18" t="s">
        <v>74</v>
      </c>
    </row>
    <row r="22" ht="81" customHeight="1" spans="1:11">
      <c r="A22" s="12">
        <v>17</v>
      </c>
      <c r="B22" s="33" t="s">
        <v>75</v>
      </c>
      <c r="C22" s="18" t="s">
        <v>76</v>
      </c>
      <c r="D22" s="18" t="s">
        <v>77</v>
      </c>
      <c r="E22" s="23"/>
      <c r="F22" s="20"/>
      <c r="G22" s="27" t="s">
        <v>73</v>
      </c>
      <c r="H22" s="22">
        <f>H21*0.3</f>
        <v>45</v>
      </c>
      <c r="I22" s="22">
        <f t="shared" si="4"/>
        <v>41</v>
      </c>
      <c r="J22" s="22">
        <f t="shared" si="5"/>
        <v>37</v>
      </c>
      <c r="K22" s="20"/>
    </row>
    <row r="23" ht="68" customHeight="1" spans="1:11">
      <c r="A23" s="12">
        <v>18</v>
      </c>
      <c r="B23" s="33" t="s">
        <v>78</v>
      </c>
      <c r="C23" s="18" t="s">
        <v>79</v>
      </c>
      <c r="D23" s="18" t="s">
        <v>80</v>
      </c>
      <c r="E23" s="19" t="s">
        <v>81</v>
      </c>
      <c r="F23" s="20"/>
      <c r="G23" s="27" t="s">
        <v>73</v>
      </c>
      <c r="H23" s="22">
        <v>26</v>
      </c>
      <c r="I23" s="22">
        <v>23</v>
      </c>
      <c r="J23" s="22">
        <v>22</v>
      </c>
      <c r="K23" s="20"/>
    </row>
    <row r="24" s="1" customFormat="1" ht="60" customHeight="1" spans="1:11">
      <c r="A24" s="12">
        <v>19</v>
      </c>
      <c r="B24" s="33" t="s">
        <v>82</v>
      </c>
      <c r="C24" s="18" t="s">
        <v>83</v>
      </c>
      <c r="D24" s="18" t="s">
        <v>84</v>
      </c>
      <c r="E24" s="28"/>
      <c r="F24" s="29"/>
      <c r="G24" s="27" t="s">
        <v>73</v>
      </c>
      <c r="H24" s="22">
        <v>8</v>
      </c>
      <c r="I24" s="22">
        <f t="shared" si="4"/>
        <v>7</v>
      </c>
      <c r="J24" s="22">
        <f t="shared" si="5"/>
        <v>6</v>
      </c>
      <c r="K24" s="29"/>
    </row>
  </sheetData>
  <mergeCells count="12">
    <mergeCell ref="A1:G1"/>
    <mergeCell ref="A2:K2"/>
    <mergeCell ref="A3:K3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中医骨伤类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哒啦</cp:lastModifiedBy>
  <dcterms:created xsi:type="dcterms:W3CDTF">2025-06-22T05:03:00Z</dcterms:created>
  <dcterms:modified xsi:type="dcterms:W3CDTF">2025-07-28T02:02:17Z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8F29CFF9EA314E67BE09365468D052B3_11</vt:lpwstr>
  </property>
  <property fmtid="{D5CDD505-2E9C-101B-9397-08002B2CF9AE}" pid="3" name="KSOProductBuildVer">
    <vt:lpwstr>2052-12.1.0.15990</vt:lpwstr>
  </property>
</Properties>
</file>