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放射检查类医疗服务项目价格表" sheetId="2" r:id="rId1"/>
  </sheets>
  <definedNames>
    <definedName name="_xlnm.Print_Area" localSheetId="0">放射检查类医疗服务项目价格表!$A$1:$H$107</definedName>
    <definedName name="_xlnm.Print_Titles" localSheetId="0">放射检查类医疗服务项目价格表!$5:$5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<sst xmlns="http://schemas.openxmlformats.org/spreadsheetml/2006/main" count="578" uniqueCount="329">
  <si>
    <r>
      <rPr>
        <sz val="16"/>
        <rFont val="黑体"/>
        <family val="3"/>
        <charset val="134"/>
      </rPr>
      <t>附件</t>
    </r>
    <r>
      <rPr>
        <sz val="16"/>
        <rFont val="Times New Roman"/>
        <family val="1"/>
        <charset val="0"/>
      </rPr>
      <t xml:space="preserve">1                                                                                                                                                                                                                                  </t>
    </r>
  </si>
  <si>
    <t>放射检查类医疗服务项目价格表</t>
  </si>
  <si>
    <r>
      <t xml:space="preserve">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t>
    </r>
    <r>
      <rPr>
        <sz val="16"/>
        <rFont val="宋体"/>
        <charset val="134"/>
      </rPr>
      <t>20.除单光子发射断层显像(SPECT)”外的其他“负荷显像”检查按2次计费。</t>
    </r>
    <r>
      <rPr>
        <sz val="16"/>
        <rFont val="宋体"/>
        <charset val="134"/>
        <scheme val="minor"/>
      </rPr>
      <t xml:space="preserve">
21.本指南中涉及“包括……”“……等”的，属于开放型表述，所指对象不仅局限于表述中列明的事项，也包括未列明的同类事项。
22.各类引导类项目拟在临床辅助操作类立项指南中另行立项。</t>
    </r>
  </si>
  <si>
    <t>序号</t>
  </si>
  <si>
    <t>财务分类</t>
  </si>
  <si>
    <t>项目编码</t>
  </si>
  <si>
    <t>项目名称</t>
  </si>
  <si>
    <t>服务产出</t>
  </si>
  <si>
    <t>价格构成</t>
  </si>
  <si>
    <t>计价单位</t>
  </si>
  <si>
    <t>计价说明</t>
  </si>
  <si>
    <t>价格</t>
  </si>
  <si>
    <t>三甲</t>
  </si>
  <si>
    <t>三乙</t>
  </si>
  <si>
    <t>二甲</t>
  </si>
  <si>
    <t>二乙</t>
  </si>
  <si>
    <t>一级</t>
  </si>
  <si>
    <r>
      <t>X</t>
    </r>
    <r>
      <rPr>
        <b/>
        <sz val="16"/>
        <rFont val="宋体"/>
        <charset val="134"/>
      </rPr>
      <t>线检查</t>
    </r>
  </si>
  <si>
    <t>D</t>
  </si>
  <si>
    <t>012301010010000</t>
  </si>
  <si>
    <r>
      <t>X</t>
    </r>
    <r>
      <rPr>
        <sz val="16"/>
        <rFont val="方正书宋_GBK"/>
        <charset val="134"/>
      </rPr>
      <t>线摄影成像</t>
    </r>
  </si>
  <si>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</si>
  <si>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</si>
  <si>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</si>
  <si>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</si>
  <si>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</si>
  <si>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r>
      <t>X</t>
    </r>
    <r>
      <rPr>
        <sz val="16"/>
        <rFont val="方正书宋_GBK"/>
        <charset val="134"/>
      </rPr>
      <t>线摄影成像</t>
    </r>
    <r>
      <rPr>
        <sz val="16"/>
        <rFont val="Times New Roman Bold"/>
        <family val="1"/>
        <charset val="0"/>
      </rPr>
      <t>-</t>
    </r>
    <r>
      <rPr>
        <sz val="16"/>
        <rFont val="方正书宋_GBK"/>
        <charset val="134"/>
      </rPr>
      <t>床旁</t>
    </r>
    <r>
      <rPr>
        <sz val="16"/>
        <rFont val="Times New Roman Bold"/>
        <family val="1"/>
        <charset val="0"/>
      </rPr>
      <t>X</t>
    </r>
    <r>
      <rPr>
        <sz val="16"/>
        <rFont val="方正书宋_GBK"/>
        <charset val="134"/>
      </rPr>
      <t>线摄影（加收）</t>
    </r>
  </si>
  <si>
    <t>通过床旁X线摄影（含数字化），实现对患者投照部位的定位、X线成像。</t>
  </si>
  <si>
    <t>次</t>
  </si>
  <si>
    <t>1.“床旁X线摄影”指患者因病情无法前往检查科室，需在病床旁完成X线摄影；2.在同一次检查中，无论多少部位仅加收一次。</t>
  </si>
  <si>
    <t>012301010010011</t>
  </si>
  <si>
    <r>
      <t>X</t>
    </r>
    <r>
      <rPr>
        <sz val="16"/>
        <rFont val="方正书宋_GBK"/>
        <charset val="134"/>
      </rPr>
      <t>线摄影成像</t>
    </r>
    <r>
      <rPr>
        <sz val="16"/>
        <rFont val="Times New Roman Bold"/>
        <family val="1"/>
        <charset val="0"/>
      </rPr>
      <t>-</t>
    </r>
    <r>
      <rPr>
        <sz val="16"/>
        <rFont val="方正书宋_GBK"/>
        <charset val="134"/>
      </rPr>
      <t>动态</t>
    </r>
    <r>
      <rPr>
        <sz val="16"/>
        <rFont val="Times New Roman Bold"/>
        <family val="1"/>
        <charset val="0"/>
      </rPr>
      <t>X</t>
    </r>
    <r>
      <rPr>
        <sz val="16"/>
        <rFont val="方正书宋_GBK"/>
        <charset val="134"/>
      </rPr>
      <t>线摄影（加收）</t>
    </r>
  </si>
  <si>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</si>
  <si>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</si>
  <si>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</si>
  <si>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</si>
  <si>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</si>
  <si>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</si>
  <si>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</si>
  <si>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</si>
  <si>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</si>
  <si>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</si>
  <si>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</si>
  <si>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</si>
  <si>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</si>
  <si>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</si>
  <si>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</si>
  <si>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</si>
  <si>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</si>
  <si>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</si>
  <si>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</si>
  <si>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</si>
  <si>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</si>
  <si>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</si>
  <si>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</si>
  <si>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</si>
  <si>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</si>
  <si>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</si>
  <si>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</si>
  <si>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</si>
  <si>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</si>
  <si>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</si>
  <si>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</si>
  <si>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</si>
  <si>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</si>
  <si>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</si>
  <si>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</si>
  <si>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</si>
  <si>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</si>
  <si>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</si>
  <si>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</si>
  <si>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</si>
  <si>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</si>
  <si>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</si>
  <si>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</si>
  <si>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</si>
  <si>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</si>
  <si>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</si>
  <si>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</si>
  <si>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</si>
  <si>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</si>
  <si>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</si>
  <si>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</si>
  <si>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</si>
  <si>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</si>
  <si>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</si>
  <si>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</si>
  <si>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</si>
  <si>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</si>
  <si>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</si>
  <si>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</si>
  <si>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</si>
  <si>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</si>
  <si>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</si>
  <si>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</si>
  <si>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</si>
  <si>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</si>
  <si>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</si>
  <si>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</si>
  <si>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</si>
  <si>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</si>
  <si>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</si>
  <si>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</si>
  <si>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</si>
  <si>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</si>
  <si>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</si>
  <si>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</si>
  <si>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</si>
  <si>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</si>
  <si>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</si>
  <si>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</si>
  <si>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</si>
  <si>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</si>
  <si>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</si>
  <si>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</si>
  <si>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</si>
  <si>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</si>
  <si>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</si>
  <si>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r>
      <t>所定价格涵盖摆位、对比剂注射</t>
    </r>
    <r>
      <rPr>
        <sz val="16"/>
        <rFont val="宋体"/>
        <charset val="134"/>
        <scheme val="minor"/>
      </rPr>
      <t>、扫描成像、分析、出具报告、数字影像处理与上传存储（含数字方式）等步骤所需的人力资源和基本物质资源消耗。</t>
    </r>
  </si>
  <si>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</si>
  <si>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</si>
  <si>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</si>
  <si>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</si>
  <si>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</si>
  <si>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</si>
  <si>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</si>
  <si>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</si>
  <si>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r>
      <t>通过连续CT扫描结合心</t>
    </r>
    <r>
      <rPr>
        <sz val="16"/>
        <rFont val="宋体"/>
        <charset val="134"/>
        <scheme val="minor"/>
      </rPr>
      <t>电门控，对使用对比剂后局部组织血流进行灌注成像及分析。</t>
    </r>
  </si>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</sst>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Red]\(0.0\)"/>
    <numFmt numFmtId="178" formatCode="000000"/>
  </numFmts>
  <fonts count="37">
    <font>
      <sz val="11"/>
      <color theme="1"/>
      <name val="宋体"/>
      <charset val="134"/>
      <scheme val="minor"/>
    </font>
    <font>
      <sz val="16"/>
      <name val="Times New Roman"/>
      <family val="1"/>
      <charset val="0"/>
    </font>
    <font>
      <sz val="16"/>
      <color rgb="FFFF0000"/>
      <name val="Times New Roman"/>
      <family val="1"/>
      <charset val="0"/>
    </font>
    <font>
      <sz val="16"/>
      <color theme="1"/>
      <name val="宋体"/>
      <charset val="134"/>
      <scheme val="minor"/>
    </font>
    <font>
      <sz val="16"/>
      <name val="黑体"/>
      <family val="3"/>
      <charset val="134"/>
    </font>
    <font>
      <sz val="28"/>
      <name val="方正小标宋简体"/>
      <charset val="134"/>
    </font>
    <font>
      <sz val="16"/>
      <name val="宋体"/>
      <charset val="134"/>
      <scheme val="minor"/>
    </font>
    <font>
      <b/>
      <sz val="16"/>
      <name val="Times New Roman"/>
      <family val="1"/>
      <charset val="0"/>
    </font>
    <font>
      <b/>
      <sz val="16"/>
      <name val="宋体"/>
      <charset val="134"/>
      <scheme val="minor"/>
    </font>
    <font>
      <sz val="16"/>
      <name val="Times New Roman Bold"/>
      <family val="1"/>
      <charset val="0"/>
    </font>
    <font>
      <sz val="16"/>
      <name val="宋体"/>
      <charset val="134"/>
    </font>
    <font>
      <sz val="16"/>
      <name val="方正书宋_GBK"/>
      <charset val="134"/>
    </font>
    <font>
      <sz val="16"/>
      <name val="宋体"/>
      <charset val="134"/>
      <scheme val="major"/>
    </font>
    <font>
      <strike/>
      <sz val="16"/>
      <color rgb="FFFF0000"/>
      <name val="宋体"/>
      <charset val="134"/>
      <scheme val="major"/>
    </font>
    <font>
      <strike/>
      <sz val="16"/>
      <color rgb="FFFF0000"/>
      <name val="宋体"/>
      <charset val="134"/>
      <scheme val="minor"/>
    </font>
    <font>
      <b/>
      <sz val="16"/>
      <name val="宋体"/>
      <charset val="134"/>
    </font>
    <font>
      <sz val="16"/>
      <name val="宋体-简"/>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
      <left style="thin">
        <color indexed="8"/>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alignment vertical="center"/>
    </xf>
    <xf numFmtId="0" fontId="36" fillId="0" borderId="0"/>
  </cellStyleXfs>
  <cellXfs count="66">
    <xf numFmtId="0" fontId="0" fillId="0" borderId="0" xfId="0">
      <alignment vertical="center"/>
    </xf>
    <xf numFmtId="0" fontId="1" fillId="0" borderId="0" xfId="0" applyFont="1" applyFill="1" applyAlignment="1"/>
    <xf numFmtId="0" fontId="1" fillId="0" borderId="0" xfId="0" applyFont="1" applyFill="1" applyAlignment="1">
      <alignment vertical="center"/>
    </xf>
    <xf numFmtId="176" fontId="1" fillId="0" borderId="0" xfId="0" applyNumberFormat="1" applyFont="1" applyFill="1" applyAlignment="1">
      <alignment horizontal="left" vertical="center"/>
    </xf>
    <xf numFmtId="0" fontId="2" fillId="0" borderId="0" xfId="0" applyFont="1" applyFill="1" applyAlignment="1">
      <alignment vertical="center"/>
    </xf>
    <xf numFmtId="177" fontId="1" fillId="0" borderId="0" xfId="0" applyNumberFormat="1" applyFont="1" applyFill="1" applyAlignment="1">
      <alignment horizontal="center" vertical="center"/>
    </xf>
    <xf numFmtId="0" fontId="3" fillId="0" borderId="0" xfId="0" applyFont="1">
      <alignment vertical="center"/>
    </xf>
    <xf numFmtId="0" fontId="4" fillId="0" borderId="0" xfId="0" applyFont="1" applyFill="1" applyAlignment="1">
      <alignment vertical="center"/>
    </xf>
    <xf numFmtId="0" fontId="2" fillId="0" borderId="0" xfId="0" applyFont="1" applyFill="1" applyAlignment="1">
      <alignment horizontal="right" vertical="center"/>
    </xf>
    <xf numFmtId="0" fontId="5"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176"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176" fontId="1"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176" fontId="1" fillId="0"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14" fillId="0" borderId="1" xfId="0" applyFont="1" applyFill="1" applyBorder="1" applyAlignment="1">
      <alignment horizontal="justify" vertical="center"/>
    </xf>
    <xf numFmtId="0" fontId="6" fillId="0" borderId="1" xfId="0" applyFont="1" applyFill="1" applyBorder="1">
      <alignment vertical="center"/>
    </xf>
    <xf numFmtId="177" fontId="1" fillId="0" borderId="0" xfId="0" applyNumberFormat="1" applyFont="1" applyFill="1" applyAlignment="1">
      <alignment horizontal="center"/>
    </xf>
    <xf numFmtId="177" fontId="15" fillId="0" borderId="4" xfId="0" applyNumberFormat="1"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177" fontId="15" fillId="0" borderId="5" xfId="0" applyNumberFormat="1" applyFont="1" applyFill="1" applyBorder="1" applyAlignment="1">
      <alignment horizontal="center" vertical="center" wrapText="1"/>
    </xf>
    <xf numFmtId="177" fontId="15" fillId="0" borderId="6" xfId="0" applyNumberFormat="1" applyFont="1" applyFill="1" applyBorder="1" applyAlignment="1">
      <alignment horizontal="center" vertical="center" wrapText="1"/>
    </xf>
    <xf numFmtId="177" fontId="15" fillId="0" borderId="7" xfId="0" applyNumberFormat="1" applyFont="1" applyFill="1" applyBorder="1" applyAlignment="1">
      <alignment horizontal="center" vertical="center" wrapText="1"/>
    </xf>
    <xf numFmtId="177" fontId="15" fillId="0" borderId="8"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3" fillId="0" borderId="0" xfId="0" applyFont="1" applyFill="1">
      <alignment vertical="center"/>
    </xf>
    <xf numFmtId="176"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16" fillId="0" borderId="0" xfId="0"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09"/>
  <sheetViews>
    <sheetView tabSelected="1" zoomScale="70" zoomScaleNormal="70" zoomScaleSheetLayoutView="67" workbookViewId="0">
      <selection activeCell="A2" sqref="A2:M2"/>
    </sheetView>
  </sheetViews>
  <sheetFormatPr defaultColWidth="9.30833333333333" defaultRowHeight="20.25"/>
  <cols>
    <col min="1" max="1" width="8.45833333333333" style="2" customWidth="1"/>
    <col min="2" max="2" width="18.75" style="3" customWidth="1"/>
    <col min="3" max="3" width="31.25" style="3" customWidth="1"/>
    <col min="4" max="4" width="56.4583333333333" style="2" customWidth="1"/>
    <col min="5" max="5" width="46.2666666666667" style="2" customWidth="1"/>
    <col min="6" max="6" width="64.175" style="2" customWidth="1"/>
    <col min="7" max="7" width="12.9166666666667" style="2" customWidth="1"/>
    <col min="8" max="8" width="48.5" style="4" customWidth="1"/>
    <col min="9" max="13" width="16.0416666666667" style="5" customWidth="1"/>
    <col min="14" max="149" width="9.30833333333333" style="2"/>
    <col min="150" max="251" width="9.30833333333333" style="6"/>
    <col min="253" max="16384" width="9.30833333333333" style="6"/>
  </cols>
  <sheetData>
    <row r="1" s="1" customFormat="1" ht="31" customHeight="1" spans="1:13">
      <c r="A1" s="2" t="s">
        <v>0</v>
      </c>
      <c r="B1" s="3"/>
      <c r="C1" s="3"/>
      <c r="D1" s="7"/>
      <c r="E1" s="7"/>
      <c r="F1" s="7"/>
      <c r="G1" s="7"/>
      <c r="H1" s="8"/>
      <c r="I1" s="52"/>
      <c r="J1" s="52"/>
      <c r="K1" s="52"/>
      <c r="L1" s="52"/>
      <c r="M1" s="52"/>
    </row>
    <row r="2" s="1" customFormat="1" ht="76" customHeight="1" spans="1:13">
      <c r="A2" s="9" t="s">
        <v>1</v>
      </c>
      <c r="B2" s="9"/>
      <c r="C2" s="9"/>
      <c r="D2" s="9"/>
      <c r="E2" s="9"/>
      <c r="F2" s="9"/>
      <c r="G2" s="9"/>
      <c r="H2" s="9"/>
      <c r="I2" s="9"/>
      <c r="J2" s="9"/>
      <c r="K2" s="9"/>
      <c r="L2" s="9"/>
      <c r="M2" s="9"/>
    </row>
    <row r="3" s="1" customFormat="1" ht="409" customHeight="1" spans="1:13">
      <c r="A3" s="10" t="s">
        <v>2</v>
      </c>
      <c r="B3" s="10"/>
      <c r="C3" s="10"/>
      <c r="D3" s="10"/>
      <c r="E3" s="10"/>
      <c r="F3" s="10"/>
      <c r="G3" s="10"/>
      <c r="H3" s="10"/>
      <c r="I3" s="10"/>
      <c r="J3" s="10"/>
      <c r="K3" s="10"/>
      <c r="L3" s="10"/>
      <c r="M3" s="10"/>
    </row>
    <row r="4" s="1" customFormat="1" ht="153" customHeight="1" spans="1:13">
      <c r="A4" s="10"/>
      <c r="B4" s="10"/>
      <c r="C4" s="10"/>
      <c r="D4" s="10"/>
      <c r="E4" s="10"/>
      <c r="F4" s="10"/>
      <c r="G4" s="10"/>
      <c r="H4" s="10"/>
      <c r="I4" s="10"/>
      <c r="J4" s="10"/>
      <c r="K4" s="10"/>
      <c r="L4" s="10"/>
      <c r="M4" s="10"/>
    </row>
    <row r="5" s="2" customFormat="1" ht="30" customHeight="1" spans="1:13">
      <c r="A5" s="11" t="s">
        <v>3</v>
      </c>
      <c r="B5" s="12" t="s">
        <v>4</v>
      </c>
      <c r="C5" s="12" t="s">
        <v>5</v>
      </c>
      <c r="D5" s="11" t="s">
        <v>6</v>
      </c>
      <c r="E5" s="11" t="s">
        <v>7</v>
      </c>
      <c r="F5" s="11" t="s">
        <v>8</v>
      </c>
      <c r="G5" s="11" t="s">
        <v>9</v>
      </c>
      <c r="H5" s="13" t="s">
        <v>10</v>
      </c>
      <c r="I5" s="53" t="s">
        <v>11</v>
      </c>
      <c r="J5" s="54"/>
      <c r="K5" s="54"/>
      <c r="L5" s="54"/>
      <c r="M5" s="55"/>
    </row>
    <row r="6" s="2" customFormat="1" ht="30" customHeight="1" spans="1:13">
      <c r="A6" s="14"/>
      <c r="B6" s="15"/>
      <c r="C6" s="15"/>
      <c r="D6" s="14"/>
      <c r="E6" s="14"/>
      <c r="F6" s="14"/>
      <c r="G6" s="14"/>
      <c r="H6" s="16"/>
      <c r="I6" s="56" t="s">
        <v>12</v>
      </c>
      <c r="J6" s="57" t="s">
        <v>13</v>
      </c>
      <c r="K6" s="57" t="s">
        <v>14</v>
      </c>
      <c r="L6" s="57" t="s">
        <v>15</v>
      </c>
      <c r="M6" s="58" t="s">
        <v>16</v>
      </c>
    </row>
    <row r="7" s="2" customFormat="1" ht="45" customHeight="1" spans="1:13">
      <c r="A7" s="17"/>
      <c r="B7" s="18"/>
      <c r="C7" s="18">
        <v>230101</v>
      </c>
      <c r="D7" s="19" t="s">
        <v>17</v>
      </c>
      <c r="E7" s="17"/>
      <c r="F7" s="17"/>
      <c r="G7" s="17"/>
      <c r="H7" s="20"/>
      <c r="I7" s="59"/>
      <c r="J7" s="59"/>
      <c r="K7" s="59"/>
      <c r="L7" s="59"/>
      <c r="M7" s="59"/>
    </row>
    <row r="8" s="2" customFormat="1" ht="102" customHeight="1" spans="1:13">
      <c r="A8" s="21">
        <v>1</v>
      </c>
      <c r="B8" s="22" t="s">
        <v>18</v>
      </c>
      <c r="C8" s="23" t="s">
        <v>19</v>
      </c>
      <c r="D8" s="24" t="s">
        <v>20</v>
      </c>
      <c r="E8" s="25" t="s">
        <v>21</v>
      </c>
      <c r="F8" s="25" t="s">
        <v>22</v>
      </c>
      <c r="G8" s="26" t="s">
        <v>23</v>
      </c>
      <c r="H8" s="27" t="s">
        <v>24</v>
      </c>
      <c r="I8" s="59">
        <v>45</v>
      </c>
      <c r="J8" s="59">
        <f>K8*1.05</f>
        <v>42.9545454545455</v>
      </c>
      <c r="K8" s="59">
        <f>I8/1.1</f>
        <v>40.9090909090909</v>
      </c>
      <c r="L8" s="59">
        <f>K8*0.95</f>
        <v>38.8636363636364</v>
      </c>
      <c r="M8" s="59">
        <f>K8*0.9</f>
        <v>36.8181818181818</v>
      </c>
    </row>
    <row r="9" s="2" customFormat="1" ht="96" customHeight="1" spans="1:13">
      <c r="A9" s="21"/>
      <c r="B9" s="28" t="s">
        <v>18</v>
      </c>
      <c r="C9" s="29" t="s">
        <v>25</v>
      </c>
      <c r="D9" s="24" t="s">
        <v>26</v>
      </c>
      <c r="E9" s="25" t="s">
        <v>27</v>
      </c>
      <c r="F9" s="25"/>
      <c r="G9" s="26" t="s">
        <v>28</v>
      </c>
      <c r="H9" s="27" t="s">
        <v>29</v>
      </c>
      <c r="I9" s="59">
        <v>29.7</v>
      </c>
      <c r="J9" s="59">
        <f t="shared" ref="J9:J40" si="0">K9*1.05</f>
        <v>28.35</v>
      </c>
      <c r="K9" s="59">
        <f t="shared" ref="K9:K40" si="1">I9/1.1</f>
        <v>27</v>
      </c>
      <c r="L9" s="59">
        <f t="shared" ref="L9:L40" si="2">K9*0.95</f>
        <v>25.65</v>
      </c>
      <c r="M9" s="59">
        <f t="shared" ref="M9:M40" si="3">K9*0.9</f>
        <v>24.3</v>
      </c>
    </row>
    <row r="10" s="2" customFormat="1" ht="86" customHeight="1" spans="1:13">
      <c r="A10" s="21"/>
      <c r="B10" s="28" t="s">
        <v>18</v>
      </c>
      <c r="C10" s="30" t="s">
        <v>30</v>
      </c>
      <c r="D10" s="24" t="s">
        <v>31</v>
      </c>
      <c r="E10" s="25" t="s">
        <v>32</v>
      </c>
      <c r="F10" s="25"/>
      <c r="G10" s="26" t="s">
        <v>28</v>
      </c>
      <c r="H10" s="24"/>
      <c r="I10" s="59">
        <v>39.6</v>
      </c>
      <c r="J10" s="59">
        <f t="shared" si="0"/>
        <v>37.8</v>
      </c>
      <c r="K10" s="59">
        <f t="shared" si="1"/>
        <v>36</v>
      </c>
      <c r="L10" s="59">
        <f t="shared" si="2"/>
        <v>34.2</v>
      </c>
      <c r="M10" s="59">
        <f t="shared" si="3"/>
        <v>32.4</v>
      </c>
    </row>
    <row r="11" s="2" customFormat="1" ht="141" customHeight="1" spans="1:13">
      <c r="A11" s="21"/>
      <c r="B11" s="28" t="s">
        <v>18</v>
      </c>
      <c r="C11" s="30" t="s">
        <v>33</v>
      </c>
      <c r="D11" s="31" t="s">
        <v>34</v>
      </c>
      <c r="E11" s="32" t="s">
        <v>35</v>
      </c>
      <c r="F11" s="31"/>
      <c r="G11" s="26" t="s">
        <v>28</v>
      </c>
      <c r="H11" s="27" t="s">
        <v>36</v>
      </c>
      <c r="I11" s="59">
        <v>39.6</v>
      </c>
      <c r="J11" s="59">
        <f t="shared" si="0"/>
        <v>37.8</v>
      </c>
      <c r="K11" s="59">
        <f t="shared" si="1"/>
        <v>36</v>
      </c>
      <c r="L11" s="59">
        <f t="shared" si="2"/>
        <v>34.2</v>
      </c>
      <c r="M11" s="59">
        <f t="shared" si="3"/>
        <v>32.4</v>
      </c>
    </row>
    <row r="12" s="2" customFormat="1" ht="101" customHeight="1" spans="1:13">
      <c r="A12" s="21"/>
      <c r="B12" s="28" t="s">
        <v>18</v>
      </c>
      <c r="C12" s="30" t="s">
        <v>37</v>
      </c>
      <c r="D12" s="31" t="s">
        <v>38</v>
      </c>
      <c r="E12" s="32" t="s">
        <v>21</v>
      </c>
      <c r="F12" s="32" t="s">
        <v>22</v>
      </c>
      <c r="G12" s="26" t="s">
        <v>23</v>
      </c>
      <c r="H12" s="27"/>
      <c r="I12" s="59">
        <v>45</v>
      </c>
      <c r="J12" s="59">
        <f t="shared" si="0"/>
        <v>42.9545454545455</v>
      </c>
      <c r="K12" s="59">
        <f t="shared" si="1"/>
        <v>40.9090909090909</v>
      </c>
      <c r="L12" s="59">
        <f t="shared" si="2"/>
        <v>38.8636363636364</v>
      </c>
      <c r="M12" s="59">
        <f t="shared" si="3"/>
        <v>36.8181818181818</v>
      </c>
    </row>
    <row r="13" s="2" customFormat="1" ht="118" customHeight="1" spans="1:252">
      <c r="A13" s="21"/>
      <c r="B13" s="28" t="s">
        <v>18</v>
      </c>
      <c r="C13" s="33" t="s">
        <v>39</v>
      </c>
      <c r="D13" s="31" t="s">
        <v>40</v>
      </c>
      <c r="E13" s="34" t="s">
        <v>41</v>
      </c>
      <c r="F13" s="34" t="s">
        <v>22</v>
      </c>
      <c r="G13" s="26" t="s">
        <v>23</v>
      </c>
      <c r="H13" s="24"/>
      <c r="I13" s="59">
        <v>45</v>
      </c>
      <c r="J13" s="59">
        <f t="shared" si="0"/>
        <v>42.9545454545455</v>
      </c>
      <c r="K13" s="59">
        <f t="shared" si="1"/>
        <v>40.9090909090909</v>
      </c>
      <c r="L13" s="59">
        <f t="shared" si="2"/>
        <v>38.8636363636364</v>
      </c>
      <c r="M13" s="59">
        <f t="shared" si="3"/>
        <v>36.8181818181818</v>
      </c>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row>
    <row r="14" s="2" customFormat="1" ht="110" customHeight="1" spans="1:13">
      <c r="A14" s="21">
        <v>2</v>
      </c>
      <c r="B14" s="28" t="s">
        <v>18</v>
      </c>
      <c r="C14" s="30" t="s">
        <v>42</v>
      </c>
      <c r="D14" s="31" t="s">
        <v>43</v>
      </c>
      <c r="E14" s="31" t="s">
        <v>44</v>
      </c>
      <c r="F14" s="31" t="s">
        <v>22</v>
      </c>
      <c r="G14" s="26" t="s">
        <v>45</v>
      </c>
      <c r="H14" s="25" t="s">
        <v>46</v>
      </c>
      <c r="I14" s="59">
        <v>9</v>
      </c>
      <c r="J14" s="59">
        <f t="shared" si="0"/>
        <v>8.59090909090909</v>
      </c>
      <c r="K14" s="59">
        <f t="shared" si="1"/>
        <v>8.18181818181818</v>
      </c>
      <c r="L14" s="59">
        <f t="shared" si="2"/>
        <v>7.77272727272727</v>
      </c>
      <c r="M14" s="59">
        <f t="shared" si="3"/>
        <v>7.36363636363636</v>
      </c>
    </row>
    <row r="15" s="2" customFormat="1" ht="120" customHeight="1" spans="1:13">
      <c r="A15" s="21"/>
      <c r="B15" s="28" t="s">
        <v>18</v>
      </c>
      <c r="C15" s="30" t="s">
        <v>47</v>
      </c>
      <c r="D15" s="31" t="s">
        <v>48</v>
      </c>
      <c r="E15" s="32" t="s">
        <v>44</v>
      </c>
      <c r="F15" s="32" t="s">
        <v>22</v>
      </c>
      <c r="G15" s="26" t="s">
        <v>45</v>
      </c>
      <c r="H15" s="25"/>
      <c r="I15" s="59">
        <v>9</v>
      </c>
      <c r="J15" s="59">
        <f t="shared" si="0"/>
        <v>8.59090909090909</v>
      </c>
      <c r="K15" s="59">
        <f t="shared" si="1"/>
        <v>8.18181818181818</v>
      </c>
      <c r="L15" s="59">
        <f t="shared" si="2"/>
        <v>7.77272727272727</v>
      </c>
      <c r="M15" s="59">
        <f t="shared" si="3"/>
        <v>7.36363636363636</v>
      </c>
    </row>
    <row r="16" s="2" customFormat="1" ht="100" customHeight="1" spans="1:13">
      <c r="A16" s="21">
        <v>3</v>
      </c>
      <c r="B16" s="28" t="s">
        <v>18</v>
      </c>
      <c r="C16" s="30" t="s">
        <v>49</v>
      </c>
      <c r="D16" s="31" t="s">
        <v>50</v>
      </c>
      <c r="E16" s="31" t="s">
        <v>51</v>
      </c>
      <c r="F16" s="31" t="s">
        <v>22</v>
      </c>
      <c r="G16" s="26" t="s">
        <v>52</v>
      </c>
      <c r="H16" s="24"/>
      <c r="I16" s="59">
        <v>69.3</v>
      </c>
      <c r="J16" s="59">
        <f t="shared" si="0"/>
        <v>66.15</v>
      </c>
      <c r="K16" s="59">
        <f t="shared" si="1"/>
        <v>63</v>
      </c>
      <c r="L16" s="59">
        <f t="shared" si="2"/>
        <v>59.85</v>
      </c>
      <c r="M16" s="59">
        <f t="shared" si="3"/>
        <v>56.7</v>
      </c>
    </row>
    <row r="17" s="2" customFormat="1" ht="110" customHeight="1" spans="1:13">
      <c r="A17" s="21"/>
      <c r="B17" s="28" t="s">
        <v>18</v>
      </c>
      <c r="C17" s="35" t="s">
        <v>53</v>
      </c>
      <c r="D17" s="31" t="s">
        <v>54</v>
      </c>
      <c r="E17" s="32" t="s">
        <v>51</v>
      </c>
      <c r="F17" s="32" t="s">
        <v>22</v>
      </c>
      <c r="G17" s="26" t="s">
        <v>52</v>
      </c>
      <c r="H17" s="25"/>
      <c r="I17" s="59">
        <v>69.3</v>
      </c>
      <c r="J17" s="59">
        <f t="shared" si="0"/>
        <v>66.15</v>
      </c>
      <c r="K17" s="59">
        <f t="shared" si="1"/>
        <v>63</v>
      </c>
      <c r="L17" s="59">
        <f t="shared" si="2"/>
        <v>59.85</v>
      </c>
      <c r="M17" s="59">
        <f t="shared" si="3"/>
        <v>56.7</v>
      </c>
    </row>
    <row r="18" s="2" customFormat="1" ht="134" customHeight="1" spans="1:13">
      <c r="A18" s="21">
        <v>4</v>
      </c>
      <c r="B18" s="28" t="s">
        <v>18</v>
      </c>
      <c r="C18" s="36" t="s">
        <v>55</v>
      </c>
      <c r="D18" s="31" t="s">
        <v>56</v>
      </c>
      <c r="E18" s="31" t="s">
        <v>57</v>
      </c>
      <c r="F18" s="31" t="s">
        <v>58</v>
      </c>
      <c r="G18" s="26" t="s">
        <v>28</v>
      </c>
      <c r="H18" s="24"/>
      <c r="I18" s="59">
        <v>118.8</v>
      </c>
      <c r="J18" s="59">
        <f t="shared" si="0"/>
        <v>113.4</v>
      </c>
      <c r="K18" s="59">
        <f t="shared" si="1"/>
        <v>108</v>
      </c>
      <c r="L18" s="59">
        <f t="shared" si="2"/>
        <v>102.6</v>
      </c>
      <c r="M18" s="59">
        <f t="shared" si="3"/>
        <v>97.2</v>
      </c>
    </row>
    <row r="19" s="2" customFormat="1" ht="100" customHeight="1" spans="1:13">
      <c r="A19" s="21"/>
      <c r="B19" s="28" t="s">
        <v>18</v>
      </c>
      <c r="C19" s="36" t="s">
        <v>59</v>
      </c>
      <c r="D19" s="31" t="s">
        <v>60</v>
      </c>
      <c r="E19" s="37" t="s">
        <v>61</v>
      </c>
      <c r="F19" s="31"/>
      <c r="G19" s="26" t="s">
        <v>28</v>
      </c>
      <c r="H19" s="25"/>
      <c r="I19" s="59">
        <v>59.4</v>
      </c>
      <c r="J19" s="59">
        <f t="shared" si="0"/>
        <v>56.7</v>
      </c>
      <c r="K19" s="59">
        <f t="shared" si="1"/>
        <v>54</v>
      </c>
      <c r="L19" s="59">
        <f t="shared" si="2"/>
        <v>51.3</v>
      </c>
      <c r="M19" s="59">
        <f t="shared" si="3"/>
        <v>48.6</v>
      </c>
    </row>
    <row r="20" s="2" customFormat="1" ht="127" customHeight="1" spans="1:13">
      <c r="A20" s="21"/>
      <c r="B20" s="28" t="s">
        <v>18</v>
      </c>
      <c r="C20" s="36" t="s">
        <v>62</v>
      </c>
      <c r="D20" s="38" t="s">
        <v>63</v>
      </c>
      <c r="E20" s="38" t="s">
        <v>57</v>
      </c>
      <c r="F20" s="38" t="s">
        <v>58</v>
      </c>
      <c r="G20" s="26" t="s">
        <v>28</v>
      </c>
      <c r="H20" s="25"/>
      <c r="I20" s="59">
        <v>118.8</v>
      </c>
      <c r="J20" s="59">
        <f t="shared" si="0"/>
        <v>113.4</v>
      </c>
      <c r="K20" s="59">
        <f t="shared" si="1"/>
        <v>108</v>
      </c>
      <c r="L20" s="59">
        <f t="shared" si="2"/>
        <v>102.6</v>
      </c>
      <c r="M20" s="59">
        <f t="shared" si="3"/>
        <v>97.2</v>
      </c>
    </row>
    <row r="21" s="2" customFormat="1" ht="114" customHeight="1" spans="1:13">
      <c r="A21" s="21"/>
      <c r="B21" s="28" t="s">
        <v>18</v>
      </c>
      <c r="C21" s="36" t="s">
        <v>64</v>
      </c>
      <c r="D21" s="38" t="s">
        <v>65</v>
      </c>
      <c r="E21" s="38" t="s">
        <v>66</v>
      </c>
      <c r="F21" s="38" t="s">
        <v>58</v>
      </c>
      <c r="G21" s="26" t="s">
        <v>28</v>
      </c>
      <c r="H21" s="25"/>
      <c r="I21" s="59">
        <v>118.8</v>
      </c>
      <c r="J21" s="59">
        <f t="shared" si="0"/>
        <v>113.4</v>
      </c>
      <c r="K21" s="59">
        <f t="shared" si="1"/>
        <v>108</v>
      </c>
      <c r="L21" s="59">
        <f t="shared" si="2"/>
        <v>102.6</v>
      </c>
      <c r="M21" s="59">
        <f t="shared" si="3"/>
        <v>97.2</v>
      </c>
    </row>
    <row r="22" s="2" customFormat="1" ht="107" customHeight="1" spans="1:13">
      <c r="A22" s="21"/>
      <c r="B22" s="28" t="s">
        <v>18</v>
      </c>
      <c r="C22" s="36" t="s">
        <v>67</v>
      </c>
      <c r="D22" s="38" t="s">
        <v>68</v>
      </c>
      <c r="E22" s="38" t="s">
        <v>69</v>
      </c>
      <c r="F22" s="38" t="s">
        <v>58</v>
      </c>
      <c r="G22" s="26" t="s">
        <v>28</v>
      </c>
      <c r="H22" s="25"/>
      <c r="I22" s="59">
        <v>118.8</v>
      </c>
      <c r="J22" s="59">
        <f t="shared" si="0"/>
        <v>113.4</v>
      </c>
      <c r="K22" s="59">
        <f t="shared" si="1"/>
        <v>108</v>
      </c>
      <c r="L22" s="59">
        <f t="shared" si="2"/>
        <v>102.6</v>
      </c>
      <c r="M22" s="59">
        <f t="shared" si="3"/>
        <v>97.2</v>
      </c>
    </row>
    <row r="23" s="2" customFormat="1" ht="45" customHeight="1" spans="1:13">
      <c r="A23" s="21"/>
      <c r="B23" s="39"/>
      <c r="C23" s="40">
        <v>230102</v>
      </c>
      <c r="D23" s="41" t="s">
        <v>70</v>
      </c>
      <c r="E23" s="38"/>
      <c r="F23" s="38"/>
      <c r="G23" s="26"/>
      <c r="H23" s="25"/>
      <c r="I23" s="59"/>
      <c r="J23" s="59"/>
      <c r="K23" s="59"/>
      <c r="L23" s="59"/>
      <c r="M23" s="59"/>
    </row>
    <row r="24" s="2" customFormat="1" ht="93" customHeight="1" spans="1:13">
      <c r="A24" s="21">
        <v>5</v>
      </c>
      <c r="B24" s="28" t="s">
        <v>18</v>
      </c>
      <c r="C24" s="35" t="s">
        <v>71</v>
      </c>
      <c r="D24" s="31" t="s">
        <v>72</v>
      </c>
      <c r="E24" s="31" t="s">
        <v>73</v>
      </c>
      <c r="F24" s="31" t="s">
        <v>74</v>
      </c>
      <c r="G24" s="26" t="s">
        <v>45</v>
      </c>
      <c r="H24" s="25" t="s">
        <v>75</v>
      </c>
      <c r="I24" s="59">
        <v>207.9</v>
      </c>
      <c r="J24" s="59">
        <f t="shared" si="0"/>
        <v>198.45</v>
      </c>
      <c r="K24" s="59">
        <f t="shared" si="1"/>
        <v>189</v>
      </c>
      <c r="L24" s="59">
        <f t="shared" si="2"/>
        <v>179.55</v>
      </c>
      <c r="M24" s="59">
        <f t="shared" si="3"/>
        <v>170.1</v>
      </c>
    </row>
    <row r="25" s="2" customFormat="1" ht="88" customHeight="1" spans="1:13">
      <c r="A25" s="21"/>
      <c r="B25" s="28" t="s">
        <v>18</v>
      </c>
      <c r="C25" s="30" t="s">
        <v>76</v>
      </c>
      <c r="D25" s="32" t="s">
        <v>77</v>
      </c>
      <c r="E25" s="32" t="s">
        <v>78</v>
      </c>
      <c r="F25" s="31"/>
      <c r="G25" s="26" t="s">
        <v>28</v>
      </c>
      <c r="H25" s="42" t="s">
        <v>79</v>
      </c>
      <c r="I25" s="59">
        <v>49.5</v>
      </c>
      <c r="J25" s="59">
        <f t="shared" si="0"/>
        <v>47.25</v>
      </c>
      <c r="K25" s="59">
        <f t="shared" si="1"/>
        <v>45</v>
      </c>
      <c r="L25" s="59">
        <f t="shared" si="2"/>
        <v>42.75</v>
      </c>
      <c r="M25" s="59">
        <f t="shared" si="3"/>
        <v>40.5</v>
      </c>
    </row>
    <row r="26" s="2" customFormat="1" ht="88" customHeight="1" spans="1:13">
      <c r="A26" s="21"/>
      <c r="B26" s="28" t="s">
        <v>18</v>
      </c>
      <c r="C26" s="30" t="s">
        <v>80</v>
      </c>
      <c r="D26" s="32" t="s">
        <v>81</v>
      </c>
      <c r="E26" s="32" t="s">
        <v>82</v>
      </c>
      <c r="F26" s="31"/>
      <c r="G26" s="26" t="s">
        <v>28</v>
      </c>
      <c r="H26" s="42" t="s">
        <v>79</v>
      </c>
      <c r="I26" s="59">
        <v>49.5</v>
      </c>
      <c r="J26" s="59">
        <f t="shared" si="0"/>
        <v>47.25</v>
      </c>
      <c r="K26" s="59">
        <f t="shared" si="1"/>
        <v>45</v>
      </c>
      <c r="L26" s="59">
        <f t="shared" si="2"/>
        <v>42.75</v>
      </c>
      <c r="M26" s="59">
        <f t="shared" si="3"/>
        <v>40.5</v>
      </c>
    </row>
    <row r="27" s="2" customFormat="1" ht="86" customHeight="1" spans="1:13">
      <c r="A27" s="21"/>
      <c r="B27" s="28" t="s">
        <v>18</v>
      </c>
      <c r="C27" s="30" t="s">
        <v>83</v>
      </c>
      <c r="D27" s="32" t="s">
        <v>84</v>
      </c>
      <c r="E27" s="32" t="s">
        <v>85</v>
      </c>
      <c r="F27" s="31"/>
      <c r="G27" s="26" t="s">
        <v>28</v>
      </c>
      <c r="H27" s="25"/>
      <c r="I27" s="59">
        <v>19.8</v>
      </c>
      <c r="J27" s="59">
        <f t="shared" si="0"/>
        <v>18.9</v>
      </c>
      <c r="K27" s="59">
        <f t="shared" si="1"/>
        <v>18</v>
      </c>
      <c r="L27" s="59">
        <f t="shared" si="2"/>
        <v>17.1</v>
      </c>
      <c r="M27" s="59">
        <f t="shared" si="3"/>
        <v>16.2</v>
      </c>
    </row>
    <row r="28" s="2" customFormat="1" ht="89" customHeight="1" spans="1:13">
      <c r="A28" s="21"/>
      <c r="B28" s="28" t="s">
        <v>18</v>
      </c>
      <c r="C28" s="30" t="s">
        <v>86</v>
      </c>
      <c r="D28" s="32" t="s">
        <v>87</v>
      </c>
      <c r="E28" s="32" t="s">
        <v>73</v>
      </c>
      <c r="F28" s="32" t="s">
        <v>74</v>
      </c>
      <c r="G28" s="26" t="s">
        <v>45</v>
      </c>
      <c r="H28" s="25"/>
      <c r="I28" s="59">
        <v>207.9</v>
      </c>
      <c r="J28" s="59">
        <f t="shared" si="0"/>
        <v>198.45</v>
      </c>
      <c r="K28" s="59">
        <f t="shared" si="1"/>
        <v>189</v>
      </c>
      <c r="L28" s="59">
        <f t="shared" si="2"/>
        <v>179.55</v>
      </c>
      <c r="M28" s="59">
        <f t="shared" si="3"/>
        <v>170.1</v>
      </c>
    </row>
    <row r="29" s="2" customFormat="1" ht="83" customHeight="1" spans="1:13">
      <c r="A29" s="21"/>
      <c r="B29" s="28" t="s">
        <v>18</v>
      </c>
      <c r="C29" s="30" t="s">
        <v>88</v>
      </c>
      <c r="D29" s="32" t="s">
        <v>89</v>
      </c>
      <c r="E29" s="32" t="s">
        <v>90</v>
      </c>
      <c r="F29" s="32" t="s">
        <v>74</v>
      </c>
      <c r="G29" s="26" t="s">
        <v>28</v>
      </c>
      <c r="H29" s="25"/>
      <c r="I29" s="59">
        <v>207.9</v>
      </c>
      <c r="J29" s="59">
        <f t="shared" si="0"/>
        <v>198.45</v>
      </c>
      <c r="K29" s="59">
        <f t="shared" si="1"/>
        <v>189</v>
      </c>
      <c r="L29" s="59">
        <f t="shared" si="2"/>
        <v>179.55</v>
      </c>
      <c r="M29" s="59">
        <f t="shared" si="3"/>
        <v>170.1</v>
      </c>
    </row>
    <row r="30" s="2" customFormat="1" ht="111" customHeight="1" spans="1:13">
      <c r="A30" s="21">
        <v>6</v>
      </c>
      <c r="B30" s="28" t="s">
        <v>18</v>
      </c>
      <c r="C30" s="30" t="s">
        <v>91</v>
      </c>
      <c r="D30" s="32" t="s">
        <v>92</v>
      </c>
      <c r="E30" s="32" t="s">
        <v>93</v>
      </c>
      <c r="F30" s="32" t="s">
        <v>94</v>
      </c>
      <c r="G30" s="26" t="s">
        <v>45</v>
      </c>
      <c r="H30" s="27" t="s">
        <v>95</v>
      </c>
      <c r="I30" s="59">
        <v>274.5</v>
      </c>
      <c r="J30" s="59">
        <f t="shared" si="0"/>
        <v>262.022727272727</v>
      </c>
      <c r="K30" s="59">
        <f t="shared" si="1"/>
        <v>249.545454545455</v>
      </c>
      <c r="L30" s="59">
        <f t="shared" si="2"/>
        <v>237.068181818182</v>
      </c>
      <c r="M30" s="59">
        <f t="shared" si="3"/>
        <v>224.590909090909</v>
      </c>
    </row>
    <row r="31" s="2" customFormat="1" ht="100" customHeight="1" spans="1:13">
      <c r="A31" s="21"/>
      <c r="B31" s="28" t="s">
        <v>18</v>
      </c>
      <c r="C31" s="30" t="s">
        <v>96</v>
      </c>
      <c r="D31" s="32" t="s">
        <v>97</v>
      </c>
      <c r="E31" s="25" t="s">
        <v>98</v>
      </c>
      <c r="F31" s="25"/>
      <c r="G31" s="26" t="s">
        <v>28</v>
      </c>
      <c r="H31" s="42" t="s">
        <v>79</v>
      </c>
      <c r="I31" s="59">
        <v>49.5</v>
      </c>
      <c r="J31" s="59">
        <f t="shared" si="0"/>
        <v>47.25</v>
      </c>
      <c r="K31" s="59">
        <f t="shared" si="1"/>
        <v>45</v>
      </c>
      <c r="L31" s="59">
        <f t="shared" si="2"/>
        <v>42.75</v>
      </c>
      <c r="M31" s="59">
        <f t="shared" si="3"/>
        <v>40.5</v>
      </c>
    </row>
    <row r="32" s="2" customFormat="1" ht="86" customHeight="1" spans="1:13">
      <c r="A32" s="21"/>
      <c r="B32" s="28" t="s">
        <v>18</v>
      </c>
      <c r="C32" s="30" t="s">
        <v>99</v>
      </c>
      <c r="D32" s="25" t="s">
        <v>100</v>
      </c>
      <c r="E32" s="25" t="s">
        <v>101</v>
      </c>
      <c r="F32" s="25"/>
      <c r="G32" s="26" t="s">
        <v>28</v>
      </c>
      <c r="H32" s="27" t="s">
        <v>79</v>
      </c>
      <c r="I32" s="59">
        <v>49.5</v>
      </c>
      <c r="J32" s="59">
        <f t="shared" si="0"/>
        <v>47.25</v>
      </c>
      <c r="K32" s="59">
        <f t="shared" si="1"/>
        <v>45</v>
      </c>
      <c r="L32" s="59">
        <f t="shared" si="2"/>
        <v>42.75</v>
      </c>
      <c r="M32" s="59">
        <f t="shared" si="3"/>
        <v>40.5</v>
      </c>
    </row>
    <row r="33" s="2" customFormat="1" ht="109" customHeight="1" spans="1:13">
      <c r="A33" s="21"/>
      <c r="B33" s="28" t="s">
        <v>18</v>
      </c>
      <c r="C33" s="30" t="s">
        <v>102</v>
      </c>
      <c r="D33" s="25" t="s">
        <v>103</v>
      </c>
      <c r="E33" s="25" t="s">
        <v>93</v>
      </c>
      <c r="F33" s="25" t="s">
        <v>94</v>
      </c>
      <c r="G33" s="26" t="s">
        <v>45</v>
      </c>
      <c r="I33" s="59">
        <v>274.5</v>
      </c>
      <c r="J33" s="59">
        <f t="shared" si="0"/>
        <v>262.022727272727</v>
      </c>
      <c r="K33" s="59">
        <f t="shared" si="1"/>
        <v>249.545454545455</v>
      </c>
      <c r="L33" s="59">
        <f t="shared" si="2"/>
        <v>237.068181818182</v>
      </c>
      <c r="M33" s="59">
        <f t="shared" si="3"/>
        <v>224.590909090909</v>
      </c>
    </row>
    <row r="34" s="2" customFormat="1" ht="109" customHeight="1" spans="1:13">
      <c r="A34" s="21"/>
      <c r="B34" s="28" t="s">
        <v>18</v>
      </c>
      <c r="C34" s="30" t="s">
        <v>104</v>
      </c>
      <c r="D34" s="25" t="s">
        <v>105</v>
      </c>
      <c r="E34" s="25" t="s">
        <v>106</v>
      </c>
      <c r="F34" s="25" t="s">
        <v>94</v>
      </c>
      <c r="G34" s="26" t="s">
        <v>45</v>
      </c>
      <c r="H34" s="27"/>
      <c r="I34" s="59">
        <v>274.5</v>
      </c>
      <c r="J34" s="59">
        <f t="shared" si="0"/>
        <v>262.022727272727</v>
      </c>
      <c r="K34" s="59">
        <f t="shared" si="1"/>
        <v>249.545454545455</v>
      </c>
      <c r="L34" s="59">
        <f t="shared" si="2"/>
        <v>237.068181818182</v>
      </c>
      <c r="M34" s="59">
        <f t="shared" si="3"/>
        <v>224.590909090909</v>
      </c>
    </row>
    <row r="35" s="2" customFormat="1" ht="127" customHeight="1" spans="1:13">
      <c r="A35" s="21">
        <v>7</v>
      </c>
      <c r="B35" s="28" t="s">
        <v>18</v>
      </c>
      <c r="C35" s="30" t="s">
        <v>107</v>
      </c>
      <c r="D35" s="25" t="s">
        <v>108</v>
      </c>
      <c r="E35" s="25" t="s">
        <v>109</v>
      </c>
      <c r="F35" s="25" t="s">
        <v>94</v>
      </c>
      <c r="G35" s="26" t="s">
        <v>110</v>
      </c>
      <c r="H35" s="43" t="s">
        <v>111</v>
      </c>
      <c r="I35" s="59">
        <v>514.8</v>
      </c>
      <c r="J35" s="59">
        <f t="shared" si="0"/>
        <v>491.4</v>
      </c>
      <c r="K35" s="59">
        <f t="shared" si="1"/>
        <v>468</v>
      </c>
      <c r="L35" s="59">
        <f t="shared" si="2"/>
        <v>444.6</v>
      </c>
      <c r="M35" s="59">
        <f t="shared" si="3"/>
        <v>421.2</v>
      </c>
    </row>
    <row r="36" s="2" customFormat="1" ht="91" customHeight="1" spans="1:13">
      <c r="A36" s="21"/>
      <c r="B36" s="28" t="s">
        <v>18</v>
      </c>
      <c r="C36" s="30" t="s">
        <v>112</v>
      </c>
      <c r="D36" s="25" t="s">
        <v>113</v>
      </c>
      <c r="E36" s="25" t="s">
        <v>114</v>
      </c>
      <c r="F36" s="25"/>
      <c r="G36" s="26" t="s">
        <v>28</v>
      </c>
      <c r="H36" s="25" t="s">
        <v>115</v>
      </c>
      <c r="I36" s="59">
        <v>49.5</v>
      </c>
      <c r="J36" s="59">
        <f t="shared" si="0"/>
        <v>47.25</v>
      </c>
      <c r="K36" s="59">
        <f t="shared" si="1"/>
        <v>45</v>
      </c>
      <c r="L36" s="59">
        <f t="shared" si="2"/>
        <v>42.75</v>
      </c>
      <c r="M36" s="59">
        <f t="shared" si="3"/>
        <v>40.5</v>
      </c>
    </row>
    <row r="37" s="2" customFormat="1" ht="127" customHeight="1" spans="1:13">
      <c r="A37" s="21"/>
      <c r="B37" s="28" t="s">
        <v>18</v>
      </c>
      <c r="C37" s="30" t="s">
        <v>116</v>
      </c>
      <c r="D37" s="25" t="s">
        <v>117</v>
      </c>
      <c r="E37" s="25" t="s">
        <v>109</v>
      </c>
      <c r="F37" s="25" t="s">
        <v>118</v>
      </c>
      <c r="G37" s="26" t="s">
        <v>110</v>
      </c>
      <c r="H37" s="43"/>
      <c r="I37" s="59">
        <v>514.8</v>
      </c>
      <c r="J37" s="59">
        <f t="shared" si="0"/>
        <v>491.4</v>
      </c>
      <c r="K37" s="59">
        <f t="shared" si="1"/>
        <v>468</v>
      </c>
      <c r="L37" s="59">
        <f t="shared" si="2"/>
        <v>444.6</v>
      </c>
      <c r="M37" s="59">
        <f t="shared" si="3"/>
        <v>421.2</v>
      </c>
    </row>
    <row r="38" s="2" customFormat="1" ht="100" customHeight="1" spans="1:13">
      <c r="A38" s="21">
        <v>8</v>
      </c>
      <c r="B38" s="28" t="s">
        <v>18</v>
      </c>
      <c r="C38" s="30" t="s">
        <v>119</v>
      </c>
      <c r="D38" s="25" t="s">
        <v>120</v>
      </c>
      <c r="E38" s="25" t="s">
        <v>121</v>
      </c>
      <c r="F38" s="25" t="s">
        <v>122</v>
      </c>
      <c r="G38" s="26" t="s">
        <v>123</v>
      </c>
      <c r="H38" s="27" t="s">
        <v>124</v>
      </c>
      <c r="I38" s="59">
        <v>471.6</v>
      </c>
      <c r="J38" s="59">
        <f t="shared" si="0"/>
        <v>450.163636363636</v>
      </c>
      <c r="K38" s="59">
        <f t="shared" si="1"/>
        <v>428.727272727273</v>
      </c>
      <c r="L38" s="59">
        <f t="shared" si="2"/>
        <v>407.290909090909</v>
      </c>
      <c r="M38" s="59">
        <f t="shared" si="3"/>
        <v>385.854545454545</v>
      </c>
    </row>
    <row r="39" s="2" customFormat="1" ht="88" customHeight="1" spans="1:13">
      <c r="A39" s="21"/>
      <c r="B39" s="28" t="s">
        <v>18</v>
      </c>
      <c r="C39" s="30" t="s">
        <v>125</v>
      </c>
      <c r="D39" s="25" t="s">
        <v>126</v>
      </c>
      <c r="E39" s="25" t="s">
        <v>127</v>
      </c>
      <c r="F39" s="25"/>
      <c r="G39" s="26" t="s">
        <v>28</v>
      </c>
      <c r="H39" s="44"/>
      <c r="I39" s="59">
        <v>19.8</v>
      </c>
      <c r="J39" s="59">
        <f t="shared" si="0"/>
        <v>18.9</v>
      </c>
      <c r="K39" s="59">
        <f t="shared" si="1"/>
        <v>18</v>
      </c>
      <c r="L39" s="59">
        <f t="shared" si="2"/>
        <v>17.1</v>
      </c>
      <c r="M39" s="59">
        <f t="shared" si="3"/>
        <v>16.2</v>
      </c>
    </row>
    <row r="40" s="2" customFormat="1" ht="91" customHeight="1" spans="1:13">
      <c r="A40" s="21"/>
      <c r="B40" s="28" t="s">
        <v>18</v>
      </c>
      <c r="C40" s="30" t="s">
        <v>128</v>
      </c>
      <c r="D40" s="25" t="s">
        <v>129</v>
      </c>
      <c r="E40" s="25" t="s">
        <v>121</v>
      </c>
      <c r="F40" s="25" t="s">
        <v>122</v>
      </c>
      <c r="G40" s="26" t="s">
        <v>123</v>
      </c>
      <c r="H40" s="25"/>
      <c r="I40" s="59">
        <v>471.6</v>
      </c>
      <c r="J40" s="59">
        <f t="shared" si="0"/>
        <v>450.163636363636</v>
      </c>
      <c r="K40" s="59">
        <f t="shared" si="1"/>
        <v>428.727272727273</v>
      </c>
      <c r="L40" s="59">
        <f t="shared" si="2"/>
        <v>407.290909090909</v>
      </c>
      <c r="M40" s="59">
        <f t="shared" si="3"/>
        <v>385.854545454545</v>
      </c>
    </row>
    <row r="41" s="2" customFormat="1" ht="40" customHeight="1" spans="1:13">
      <c r="A41" s="21"/>
      <c r="B41" s="39"/>
      <c r="C41" s="40">
        <v>230103</v>
      </c>
      <c r="D41" s="41" t="s">
        <v>130</v>
      </c>
      <c r="E41" s="25"/>
      <c r="F41" s="25"/>
      <c r="G41" s="26"/>
      <c r="H41" s="25"/>
      <c r="I41" s="59"/>
      <c r="J41" s="59"/>
      <c r="K41" s="59"/>
      <c r="L41" s="59"/>
      <c r="M41" s="59"/>
    </row>
    <row r="42" s="2" customFormat="1" ht="100" customHeight="1" spans="1:13">
      <c r="A42" s="21">
        <v>9</v>
      </c>
      <c r="B42" s="28" t="s">
        <v>18</v>
      </c>
      <c r="C42" s="30" t="s">
        <v>131</v>
      </c>
      <c r="D42" s="25" t="s">
        <v>132</v>
      </c>
      <c r="E42" s="25" t="s">
        <v>133</v>
      </c>
      <c r="F42" s="25" t="s">
        <v>74</v>
      </c>
      <c r="G42" s="45" t="s">
        <v>45</v>
      </c>
      <c r="H42" s="46" t="s">
        <v>75</v>
      </c>
      <c r="I42" s="59">
        <v>454.5</v>
      </c>
      <c r="J42" s="59">
        <f t="shared" ref="J41:J72" si="4">K42*1.05</f>
        <v>433.840909090909</v>
      </c>
      <c r="K42" s="59">
        <f t="shared" ref="K41:K72" si="5">I42/1.1</f>
        <v>413.181818181818</v>
      </c>
      <c r="L42" s="59">
        <f t="shared" ref="L41:L72" si="6">K42*0.95</f>
        <v>392.522727272727</v>
      </c>
      <c r="M42" s="59">
        <f t="shared" ref="M41:M72" si="7">K42*0.9</f>
        <v>371.863636363636</v>
      </c>
    </row>
    <row r="43" s="2" customFormat="1" ht="136" customHeight="1" spans="1:13">
      <c r="A43" s="21"/>
      <c r="B43" s="28" t="s">
        <v>18</v>
      </c>
      <c r="C43" s="30" t="s">
        <v>134</v>
      </c>
      <c r="D43" s="25" t="s">
        <v>135</v>
      </c>
      <c r="E43" s="25" t="s">
        <v>136</v>
      </c>
      <c r="F43" s="25"/>
      <c r="G43" s="26" t="s">
        <v>137</v>
      </c>
      <c r="H43" s="46" t="s">
        <v>138</v>
      </c>
      <c r="I43" s="59">
        <v>49.5</v>
      </c>
      <c r="J43" s="59">
        <f t="shared" si="4"/>
        <v>47.25</v>
      </c>
      <c r="K43" s="59">
        <f t="shared" si="5"/>
        <v>45</v>
      </c>
      <c r="L43" s="59">
        <f t="shared" si="6"/>
        <v>42.75</v>
      </c>
      <c r="M43" s="59">
        <f t="shared" si="7"/>
        <v>40.5</v>
      </c>
    </row>
    <row r="44" s="2" customFormat="1" ht="131" customHeight="1" spans="1:13">
      <c r="A44" s="21"/>
      <c r="B44" s="28" t="s">
        <v>18</v>
      </c>
      <c r="C44" s="30" t="s">
        <v>139</v>
      </c>
      <c r="D44" s="32" t="s">
        <v>140</v>
      </c>
      <c r="E44" s="32" t="s">
        <v>141</v>
      </c>
      <c r="F44" s="25"/>
      <c r="G44" s="26" t="s">
        <v>28</v>
      </c>
      <c r="H44" s="46" t="s">
        <v>142</v>
      </c>
      <c r="I44" s="59">
        <v>79.2</v>
      </c>
      <c r="J44" s="59">
        <f t="shared" si="4"/>
        <v>75.6</v>
      </c>
      <c r="K44" s="59">
        <f t="shared" si="5"/>
        <v>72</v>
      </c>
      <c r="L44" s="59">
        <f t="shared" si="6"/>
        <v>68.4</v>
      </c>
      <c r="M44" s="59">
        <f t="shared" si="7"/>
        <v>64.8</v>
      </c>
    </row>
    <row r="45" s="2" customFormat="1" ht="116" customHeight="1" spans="1:13">
      <c r="A45" s="21"/>
      <c r="B45" s="28" t="s">
        <v>18</v>
      </c>
      <c r="C45" s="30" t="s">
        <v>143</v>
      </c>
      <c r="D45" s="32" t="s">
        <v>144</v>
      </c>
      <c r="E45" s="32" t="s">
        <v>145</v>
      </c>
      <c r="F45" s="25"/>
      <c r="G45" s="26" t="s">
        <v>28</v>
      </c>
      <c r="H45" s="47"/>
      <c r="I45" s="59">
        <v>19.8</v>
      </c>
      <c r="J45" s="59">
        <f t="shared" si="4"/>
        <v>18.9</v>
      </c>
      <c r="K45" s="59">
        <f t="shared" si="5"/>
        <v>18</v>
      </c>
      <c r="L45" s="59">
        <f t="shared" si="6"/>
        <v>17.1</v>
      </c>
      <c r="M45" s="59">
        <f t="shared" si="7"/>
        <v>16.2</v>
      </c>
    </row>
    <row r="46" s="2" customFormat="1" ht="110" customHeight="1" spans="1:13">
      <c r="A46" s="21"/>
      <c r="B46" s="28" t="s">
        <v>18</v>
      </c>
      <c r="C46" s="30" t="s">
        <v>146</v>
      </c>
      <c r="D46" s="32" t="s">
        <v>147</v>
      </c>
      <c r="E46" s="32" t="s">
        <v>133</v>
      </c>
      <c r="F46" s="32" t="s">
        <v>74</v>
      </c>
      <c r="G46" s="26" t="s">
        <v>45</v>
      </c>
      <c r="H46" s="46"/>
      <c r="I46" s="59">
        <v>454.5</v>
      </c>
      <c r="J46" s="59">
        <f t="shared" si="4"/>
        <v>433.840909090909</v>
      </c>
      <c r="K46" s="59">
        <f t="shared" si="5"/>
        <v>413.181818181818</v>
      </c>
      <c r="L46" s="59">
        <f t="shared" si="6"/>
        <v>392.522727272727</v>
      </c>
      <c r="M46" s="59">
        <f t="shared" si="7"/>
        <v>371.863636363636</v>
      </c>
    </row>
    <row r="47" s="2" customFormat="1" ht="131" customHeight="1" spans="1:13">
      <c r="A47" s="21">
        <v>10</v>
      </c>
      <c r="B47" s="28" t="s">
        <v>18</v>
      </c>
      <c r="C47" s="35" t="s">
        <v>148</v>
      </c>
      <c r="D47" s="25" t="s">
        <v>149</v>
      </c>
      <c r="E47" s="25" t="s">
        <v>150</v>
      </c>
      <c r="F47" s="25" t="s">
        <v>151</v>
      </c>
      <c r="G47" s="26" t="s">
        <v>45</v>
      </c>
      <c r="H47" s="27" t="s">
        <v>95</v>
      </c>
      <c r="I47" s="59">
        <v>495</v>
      </c>
      <c r="J47" s="59">
        <f t="shared" si="4"/>
        <v>472.5</v>
      </c>
      <c r="K47" s="59">
        <f t="shared" si="5"/>
        <v>450</v>
      </c>
      <c r="L47" s="59">
        <f t="shared" si="6"/>
        <v>427.5</v>
      </c>
      <c r="M47" s="59">
        <f t="shared" si="7"/>
        <v>405</v>
      </c>
    </row>
    <row r="48" s="2" customFormat="1" ht="100" customHeight="1" spans="1:13">
      <c r="A48" s="21"/>
      <c r="B48" s="28" t="s">
        <v>18</v>
      </c>
      <c r="C48" s="35" t="s">
        <v>152</v>
      </c>
      <c r="D48" s="25" t="s">
        <v>153</v>
      </c>
      <c r="E48" s="32" t="s">
        <v>154</v>
      </c>
      <c r="F48" s="48"/>
      <c r="G48" s="26" t="s">
        <v>137</v>
      </c>
      <c r="H48" s="42" t="s">
        <v>138</v>
      </c>
      <c r="I48" s="59">
        <v>49.5</v>
      </c>
      <c r="J48" s="59">
        <f t="shared" si="4"/>
        <v>47.25</v>
      </c>
      <c r="K48" s="59">
        <f t="shared" si="5"/>
        <v>45</v>
      </c>
      <c r="L48" s="59">
        <f t="shared" si="6"/>
        <v>42.75</v>
      </c>
      <c r="M48" s="59">
        <f t="shared" si="7"/>
        <v>40.5</v>
      </c>
    </row>
    <row r="49" s="2" customFormat="1" ht="91" customHeight="1" spans="1:13">
      <c r="A49" s="21"/>
      <c r="B49" s="28" t="s">
        <v>18</v>
      </c>
      <c r="C49" s="35" t="s">
        <v>155</v>
      </c>
      <c r="D49" s="25" t="s">
        <v>156</v>
      </c>
      <c r="E49" s="32" t="s">
        <v>157</v>
      </c>
      <c r="F49" s="48"/>
      <c r="G49" s="26" t="s">
        <v>28</v>
      </c>
      <c r="H49" s="25"/>
      <c r="I49" s="59">
        <v>79.2</v>
      </c>
      <c r="J49" s="59">
        <f t="shared" si="4"/>
        <v>75.6</v>
      </c>
      <c r="K49" s="59">
        <f t="shared" si="5"/>
        <v>72</v>
      </c>
      <c r="L49" s="59">
        <f t="shared" si="6"/>
        <v>68.4</v>
      </c>
      <c r="M49" s="59">
        <f t="shared" si="7"/>
        <v>64.8</v>
      </c>
    </row>
    <row r="50" s="2" customFormat="1" ht="91" customHeight="1" spans="1:13">
      <c r="A50" s="21"/>
      <c r="B50" s="28" t="s">
        <v>18</v>
      </c>
      <c r="C50" s="35" t="s">
        <v>158</v>
      </c>
      <c r="D50" s="25" t="s">
        <v>159</v>
      </c>
      <c r="E50" s="32" t="s">
        <v>160</v>
      </c>
      <c r="F50" s="48"/>
      <c r="G50" s="26" t="s">
        <v>28</v>
      </c>
      <c r="H50" s="44"/>
      <c r="I50" s="59">
        <v>19.8</v>
      </c>
      <c r="J50" s="59">
        <f t="shared" si="4"/>
        <v>18.9</v>
      </c>
      <c r="K50" s="59">
        <f t="shared" si="5"/>
        <v>18</v>
      </c>
      <c r="L50" s="59">
        <f t="shared" si="6"/>
        <v>17.1</v>
      </c>
      <c r="M50" s="59">
        <f t="shared" si="7"/>
        <v>16.2</v>
      </c>
    </row>
    <row r="51" s="2" customFormat="1" ht="112" customHeight="1" spans="1:13">
      <c r="A51" s="21"/>
      <c r="B51" s="28" t="s">
        <v>18</v>
      </c>
      <c r="C51" s="35" t="s">
        <v>161</v>
      </c>
      <c r="D51" s="25" t="s">
        <v>162</v>
      </c>
      <c r="E51" s="32" t="s">
        <v>150</v>
      </c>
      <c r="F51" s="32" t="s">
        <v>151</v>
      </c>
      <c r="G51" s="26" t="s">
        <v>45</v>
      </c>
      <c r="H51" s="27"/>
      <c r="I51" s="59">
        <v>495</v>
      </c>
      <c r="J51" s="59">
        <f t="shared" si="4"/>
        <v>472.5</v>
      </c>
      <c r="K51" s="59">
        <f t="shared" si="5"/>
        <v>450</v>
      </c>
      <c r="L51" s="59">
        <f t="shared" si="6"/>
        <v>427.5</v>
      </c>
      <c r="M51" s="59">
        <f t="shared" si="7"/>
        <v>405</v>
      </c>
    </row>
    <row r="52" s="2" customFormat="1" ht="78" customHeight="1" spans="1:13">
      <c r="A52" s="21">
        <v>11</v>
      </c>
      <c r="B52" s="28" t="s">
        <v>18</v>
      </c>
      <c r="C52" s="30" t="s">
        <v>163</v>
      </c>
      <c r="D52" s="25" t="s">
        <v>164</v>
      </c>
      <c r="E52" s="25" t="s">
        <v>165</v>
      </c>
      <c r="F52" s="25" t="s">
        <v>74</v>
      </c>
      <c r="G52" s="26" t="s">
        <v>110</v>
      </c>
      <c r="H52" s="49" t="s">
        <v>166</v>
      </c>
      <c r="I52" s="59">
        <v>514.8</v>
      </c>
      <c r="J52" s="59">
        <f t="shared" si="4"/>
        <v>491.4</v>
      </c>
      <c r="K52" s="59">
        <f t="shared" si="5"/>
        <v>468</v>
      </c>
      <c r="L52" s="59">
        <f t="shared" si="6"/>
        <v>444.6</v>
      </c>
      <c r="M52" s="59">
        <f t="shared" si="7"/>
        <v>421.2</v>
      </c>
    </row>
    <row r="53" s="2" customFormat="1" ht="61" customHeight="1" spans="1:13">
      <c r="A53" s="21"/>
      <c r="B53" s="28" t="s">
        <v>18</v>
      </c>
      <c r="C53" s="30" t="s">
        <v>167</v>
      </c>
      <c r="D53" s="25" t="s">
        <v>168</v>
      </c>
      <c r="E53" s="32" t="s">
        <v>169</v>
      </c>
      <c r="F53" s="48"/>
      <c r="G53" s="26" t="s">
        <v>110</v>
      </c>
      <c r="H53" s="50"/>
      <c r="I53" s="59">
        <v>49.5</v>
      </c>
      <c r="J53" s="59">
        <f t="shared" si="4"/>
        <v>47.25</v>
      </c>
      <c r="K53" s="59">
        <f t="shared" si="5"/>
        <v>45</v>
      </c>
      <c r="L53" s="59">
        <f t="shared" si="6"/>
        <v>42.75</v>
      </c>
      <c r="M53" s="59">
        <f t="shared" si="7"/>
        <v>40.5</v>
      </c>
    </row>
    <row r="54" s="2" customFormat="1" ht="72" customHeight="1" spans="1:13">
      <c r="A54" s="21"/>
      <c r="B54" s="28" t="s">
        <v>18</v>
      </c>
      <c r="C54" s="30" t="s">
        <v>170</v>
      </c>
      <c r="D54" s="25" t="s">
        <v>171</v>
      </c>
      <c r="E54" s="32" t="s">
        <v>172</v>
      </c>
      <c r="F54" s="48"/>
      <c r="G54" s="26" t="s">
        <v>28</v>
      </c>
      <c r="H54" s="44"/>
      <c r="I54" s="59">
        <v>19.8</v>
      </c>
      <c r="J54" s="59">
        <f t="shared" si="4"/>
        <v>18.9</v>
      </c>
      <c r="K54" s="59">
        <f t="shared" si="5"/>
        <v>18</v>
      </c>
      <c r="L54" s="59">
        <f t="shared" si="6"/>
        <v>17.1</v>
      </c>
      <c r="M54" s="59">
        <f t="shared" si="7"/>
        <v>16.2</v>
      </c>
    </row>
    <row r="55" s="2" customFormat="1" ht="87" customHeight="1" spans="1:13">
      <c r="A55" s="21"/>
      <c r="B55" s="28" t="s">
        <v>18</v>
      </c>
      <c r="C55" s="30" t="s">
        <v>173</v>
      </c>
      <c r="D55" s="25" t="s">
        <v>174</v>
      </c>
      <c r="E55" s="32" t="s">
        <v>165</v>
      </c>
      <c r="F55" s="32" t="s">
        <v>74</v>
      </c>
      <c r="G55" s="26" t="s">
        <v>110</v>
      </c>
      <c r="H55" s="49"/>
      <c r="I55" s="59">
        <v>514.8</v>
      </c>
      <c r="J55" s="59">
        <f t="shared" si="4"/>
        <v>491.4</v>
      </c>
      <c r="K55" s="59">
        <f t="shared" si="5"/>
        <v>468</v>
      </c>
      <c r="L55" s="59">
        <f t="shared" si="6"/>
        <v>444.6</v>
      </c>
      <c r="M55" s="59">
        <f t="shared" si="7"/>
        <v>421.2</v>
      </c>
    </row>
    <row r="56" s="2" customFormat="1" ht="108" customHeight="1" spans="1:13">
      <c r="A56" s="21">
        <v>12</v>
      </c>
      <c r="B56" s="28" t="s">
        <v>18</v>
      </c>
      <c r="C56" s="30" t="s">
        <v>175</v>
      </c>
      <c r="D56" s="25" t="s">
        <v>176</v>
      </c>
      <c r="E56" s="25" t="s">
        <v>177</v>
      </c>
      <c r="F56" s="25" t="s">
        <v>151</v>
      </c>
      <c r="G56" s="26" t="s">
        <v>110</v>
      </c>
      <c r="H56" s="27" t="s">
        <v>178</v>
      </c>
      <c r="I56" s="59">
        <v>564.3</v>
      </c>
      <c r="J56" s="59">
        <f t="shared" si="4"/>
        <v>538.65</v>
      </c>
      <c r="K56" s="59">
        <f t="shared" si="5"/>
        <v>513</v>
      </c>
      <c r="L56" s="59">
        <f t="shared" si="6"/>
        <v>487.35</v>
      </c>
      <c r="M56" s="59">
        <f t="shared" si="7"/>
        <v>461.7</v>
      </c>
    </row>
    <row r="57" s="2" customFormat="1" ht="77" customHeight="1" spans="1:13">
      <c r="A57" s="21"/>
      <c r="B57" s="28" t="s">
        <v>18</v>
      </c>
      <c r="C57" s="30" t="s">
        <v>179</v>
      </c>
      <c r="D57" s="25" t="s">
        <v>180</v>
      </c>
      <c r="E57" s="32" t="s">
        <v>181</v>
      </c>
      <c r="F57" s="48"/>
      <c r="G57" s="26" t="s">
        <v>110</v>
      </c>
      <c r="H57" s="25"/>
      <c r="I57" s="59">
        <v>49.5</v>
      </c>
      <c r="J57" s="59">
        <f t="shared" si="4"/>
        <v>47.25</v>
      </c>
      <c r="K57" s="59">
        <f t="shared" si="5"/>
        <v>45</v>
      </c>
      <c r="L57" s="59">
        <f t="shared" si="6"/>
        <v>42.75</v>
      </c>
      <c r="M57" s="59">
        <f t="shared" si="7"/>
        <v>40.5</v>
      </c>
    </row>
    <row r="58" s="2" customFormat="1" ht="99" customHeight="1" spans="1:13">
      <c r="A58" s="21"/>
      <c r="B58" s="28" t="s">
        <v>18</v>
      </c>
      <c r="C58" s="30" t="s">
        <v>182</v>
      </c>
      <c r="D58" s="25" t="s">
        <v>183</v>
      </c>
      <c r="E58" s="32" t="s">
        <v>184</v>
      </c>
      <c r="F58" s="48"/>
      <c r="G58" s="26" t="s">
        <v>28</v>
      </c>
      <c r="H58" s="44"/>
      <c r="I58" s="59">
        <v>19.8</v>
      </c>
      <c r="J58" s="59">
        <f t="shared" si="4"/>
        <v>18.9</v>
      </c>
      <c r="K58" s="59">
        <f t="shared" si="5"/>
        <v>18</v>
      </c>
      <c r="L58" s="59">
        <f t="shared" si="6"/>
        <v>17.1</v>
      </c>
      <c r="M58" s="59">
        <f t="shared" si="7"/>
        <v>16.2</v>
      </c>
    </row>
    <row r="59" s="2" customFormat="1" ht="73" customHeight="1" spans="1:13">
      <c r="A59" s="21"/>
      <c r="B59" s="28" t="s">
        <v>18</v>
      </c>
      <c r="C59" s="30" t="s">
        <v>185</v>
      </c>
      <c r="D59" s="25" t="s">
        <v>186</v>
      </c>
      <c r="E59" s="32" t="s">
        <v>187</v>
      </c>
      <c r="F59" s="51"/>
      <c r="G59" s="26" t="s">
        <v>28</v>
      </c>
      <c r="H59" s="25"/>
      <c r="I59" s="59">
        <v>79.2</v>
      </c>
      <c r="J59" s="59">
        <f t="shared" si="4"/>
        <v>75.6</v>
      </c>
      <c r="K59" s="59">
        <f t="shared" si="5"/>
        <v>72</v>
      </c>
      <c r="L59" s="59">
        <f t="shared" si="6"/>
        <v>68.4</v>
      </c>
      <c r="M59" s="59">
        <f t="shared" si="7"/>
        <v>64.8</v>
      </c>
    </row>
    <row r="60" s="2" customFormat="1" ht="104" customHeight="1" spans="1:13">
      <c r="A60" s="21"/>
      <c r="B60" s="28" t="s">
        <v>18</v>
      </c>
      <c r="C60" s="35" t="s">
        <v>188</v>
      </c>
      <c r="D60" s="25" t="s">
        <v>189</v>
      </c>
      <c r="E60" s="32" t="s">
        <v>177</v>
      </c>
      <c r="F60" s="32" t="s">
        <v>151</v>
      </c>
      <c r="G60" s="26" t="s">
        <v>110</v>
      </c>
      <c r="H60" s="27"/>
      <c r="I60" s="59">
        <v>564.3</v>
      </c>
      <c r="J60" s="59">
        <f t="shared" si="4"/>
        <v>538.65</v>
      </c>
      <c r="K60" s="59">
        <f t="shared" si="5"/>
        <v>513</v>
      </c>
      <c r="L60" s="59">
        <f t="shared" si="6"/>
        <v>487.35</v>
      </c>
      <c r="M60" s="59">
        <f t="shared" si="7"/>
        <v>461.7</v>
      </c>
    </row>
    <row r="61" s="2" customFormat="1" ht="109" customHeight="1" spans="1:13">
      <c r="A61" s="21">
        <v>13</v>
      </c>
      <c r="B61" s="28" t="s">
        <v>18</v>
      </c>
      <c r="C61" s="35" t="s">
        <v>190</v>
      </c>
      <c r="D61" s="25" t="s">
        <v>191</v>
      </c>
      <c r="E61" s="25" t="s">
        <v>192</v>
      </c>
      <c r="F61" s="25" t="s">
        <v>193</v>
      </c>
      <c r="G61" s="26" t="s">
        <v>123</v>
      </c>
      <c r="H61" s="24" t="s">
        <v>194</v>
      </c>
      <c r="I61" s="59">
        <v>564.3</v>
      </c>
      <c r="J61" s="59">
        <f t="shared" si="4"/>
        <v>538.65</v>
      </c>
      <c r="K61" s="59">
        <f t="shared" si="5"/>
        <v>513</v>
      </c>
      <c r="L61" s="59">
        <f t="shared" si="6"/>
        <v>487.35</v>
      </c>
      <c r="M61" s="59">
        <f t="shared" si="7"/>
        <v>461.7</v>
      </c>
    </row>
    <row r="62" s="2" customFormat="1" ht="88" customHeight="1" spans="1:13">
      <c r="A62" s="21"/>
      <c r="B62" s="28" t="s">
        <v>18</v>
      </c>
      <c r="C62" s="30" t="s">
        <v>195</v>
      </c>
      <c r="D62" s="32" t="s">
        <v>196</v>
      </c>
      <c r="E62" s="32" t="s">
        <v>197</v>
      </c>
      <c r="F62" s="48"/>
      <c r="G62" s="26" t="s">
        <v>28</v>
      </c>
      <c r="H62" s="44"/>
      <c r="I62" s="59">
        <v>19.8</v>
      </c>
      <c r="J62" s="59">
        <f t="shared" si="4"/>
        <v>18.9</v>
      </c>
      <c r="K62" s="59">
        <f t="shared" si="5"/>
        <v>18</v>
      </c>
      <c r="L62" s="59">
        <f t="shared" si="6"/>
        <v>17.1</v>
      </c>
      <c r="M62" s="59">
        <f t="shared" si="7"/>
        <v>16.2</v>
      </c>
    </row>
    <row r="63" s="2" customFormat="1" ht="101" customHeight="1" spans="1:13">
      <c r="A63" s="21"/>
      <c r="B63" s="28" t="s">
        <v>18</v>
      </c>
      <c r="C63" s="30" t="s">
        <v>198</v>
      </c>
      <c r="D63" s="32" t="s">
        <v>199</v>
      </c>
      <c r="E63" s="32" t="s">
        <v>192</v>
      </c>
      <c r="F63" s="32" t="s">
        <v>193</v>
      </c>
      <c r="G63" s="26" t="s">
        <v>123</v>
      </c>
      <c r="H63" s="25"/>
      <c r="I63" s="59">
        <v>564.3</v>
      </c>
      <c r="J63" s="59">
        <f t="shared" si="4"/>
        <v>538.65</v>
      </c>
      <c r="K63" s="59">
        <f t="shared" si="5"/>
        <v>513</v>
      </c>
      <c r="L63" s="59">
        <f t="shared" si="6"/>
        <v>487.35</v>
      </c>
      <c r="M63" s="59">
        <f t="shared" si="7"/>
        <v>461.7</v>
      </c>
    </row>
    <row r="64" s="2" customFormat="1" ht="114" customHeight="1" spans="1:13">
      <c r="A64" s="21"/>
      <c r="B64" s="28" t="s">
        <v>18</v>
      </c>
      <c r="C64" s="30" t="s">
        <v>200</v>
      </c>
      <c r="D64" s="32" t="s">
        <v>201</v>
      </c>
      <c r="E64" s="32" t="s">
        <v>202</v>
      </c>
      <c r="F64" s="32" t="s">
        <v>193</v>
      </c>
      <c r="G64" s="26" t="s">
        <v>123</v>
      </c>
      <c r="H64" s="25"/>
      <c r="I64" s="59">
        <v>564.3</v>
      </c>
      <c r="J64" s="59">
        <f t="shared" si="4"/>
        <v>538.65</v>
      </c>
      <c r="K64" s="59">
        <f t="shared" si="5"/>
        <v>513</v>
      </c>
      <c r="L64" s="59">
        <f t="shared" si="6"/>
        <v>487.35</v>
      </c>
      <c r="M64" s="59">
        <f t="shared" si="7"/>
        <v>461.7</v>
      </c>
    </row>
    <row r="65" s="2" customFormat="1" ht="37" customHeight="1" spans="1:13">
      <c r="A65" s="21"/>
      <c r="B65" s="61"/>
      <c r="C65" s="61">
        <v>2303</v>
      </c>
      <c r="D65" s="41" t="s">
        <v>203</v>
      </c>
      <c r="E65" s="48"/>
      <c r="F65" s="48"/>
      <c r="G65" s="62"/>
      <c r="H65" s="62"/>
      <c r="I65" s="59"/>
      <c r="J65" s="59"/>
      <c r="K65" s="59"/>
      <c r="L65" s="59"/>
      <c r="M65" s="59"/>
    </row>
    <row r="66" s="2" customFormat="1" ht="109" customHeight="1" spans="1:13">
      <c r="A66" s="21"/>
      <c r="B66" s="28"/>
      <c r="C66" s="18">
        <v>230301</v>
      </c>
      <c r="D66" s="32" t="s">
        <v>204</v>
      </c>
      <c r="E66" s="48"/>
      <c r="F66" s="48"/>
      <c r="G66" s="62"/>
      <c r="H66" s="32" t="s">
        <v>205</v>
      </c>
      <c r="I66" s="59"/>
      <c r="J66" s="59"/>
      <c r="K66" s="59"/>
      <c r="L66" s="59"/>
      <c r="M66" s="59"/>
    </row>
    <row r="67" s="2" customFormat="1" ht="98" customHeight="1" spans="1:13">
      <c r="A67" s="21">
        <v>14</v>
      </c>
      <c r="B67" s="28" t="s">
        <v>18</v>
      </c>
      <c r="C67" s="35" t="s">
        <v>206</v>
      </c>
      <c r="D67" s="25" t="s">
        <v>207</v>
      </c>
      <c r="E67" s="25" t="s">
        <v>208</v>
      </c>
      <c r="F67" s="25" t="s">
        <v>209</v>
      </c>
      <c r="G67" s="26" t="s">
        <v>45</v>
      </c>
      <c r="H67" s="49" t="s">
        <v>210</v>
      </c>
      <c r="I67" s="59">
        <v>188.1</v>
      </c>
      <c r="J67" s="59">
        <f t="shared" si="4"/>
        <v>179.55</v>
      </c>
      <c r="K67" s="59">
        <f t="shared" si="5"/>
        <v>171</v>
      </c>
      <c r="L67" s="59">
        <f t="shared" si="6"/>
        <v>162.45</v>
      </c>
      <c r="M67" s="59">
        <f t="shared" si="7"/>
        <v>153.9</v>
      </c>
    </row>
    <row r="68" s="2" customFormat="1" ht="68" customHeight="1" spans="1:13">
      <c r="A68" s="21"/>
      <c r="B68" s="28" t="s">
        <v>18</v>
      </c>
      <c r="C68" s="35" t="s">
        <v>211</v>
      </c>
      <c r="D68" s="25" t="s">
        <v>212</v>
      </c>
      <c r="E68" s="32" t="s">
        <v>213</v>
      </c>
      <c r="F68" s="48"/>
      <c r="G68" s="26" t="s">
        <v>214</v>
      </c>
      <c r="H68" s="25"/>
      <c r="I68" s="59">
        <v>29.7</v>
      </c>
      <c r="J68" s="59">
        <f t="shared" si="4"/>
        <v>28.35</v>
      </c>
      <c r="K68" s="59">
        <f t="shared" si="5"/>
        <v>27</v>
      </c>
      <c r="L68" s="59">
        <f t="shared" si="6"/>
        <v>25.65</v>
      </c>
      <c r="M68" s="59">
        <f t="shared" si="7"/>
        <v>24.3</v>
      </c>
    </row>
    <row r="69" s="2" customFormat="1" ht="67" customHeight="1" spans="1:13">
      <c r="A69" s="21"/>
      <c r="B69" s="28" t="s">
        <v>18</v>
      </c>
      <c r="C69" s="30" t="s">
        <v>215</v>
      </c>
      <c r="D69" s="25" t="s">
        <v>216</v>
      </c>
      <c r="E69" s="32" t="s">
        <v>217</v>
      </c>
      <c r="F69" s="48"/>
      <c r="G69" s="26" t="s">
        <v>45</v>
      </c>
      <c r="H69" s="25"/>
      <c r="I69" s="59">
        <v>29.7</v>
      </c>
      <c r="J69" s="59">
        <f t="shared" si="4"/>
        <v>28.35</v>
      </c>
      <c r="K69" s="59">
        <f t="shared" si="5"/>
        <v>27</v>
      </c>
      <c r="L69" s="59">
        <f t="shared" si="6"/>
        <v>25.65</v>
      </c>
      <c r="M69" s="59">
        <f t="shared" si="7"/>
        <v>24.3</v>
      </c>
    </row>
    <row r="70" s="2" customFormat="1" ht="101" customHeight="1" spans="1:13">
      <c r="A70" s="21"/>
      <c r="B70" s="28" t="s">
        <v>18</v>
      </c>
      <c r="C70" s="30" t="s">
        <v>218</v>
      </c>
      <c r="D70" s="25" t="s">
        <v>219</v>
      </c>
      <c r="E70" s="32" t="s">
        <v>208</v>
      </c>
      <c r="F70" s="32" t="s">
        <v>209</v>
      </c>
      <c r="G70" s="26" t="s">
        <v>45</v>
      </c>
      <c r="H70" s="49"/>
      <c r="I70" s="59">
        <v>188.1</v>
      </c>
      <c r="J70" s="59">
        <f t="shared" si="4"/>
        <v>179.55</v>
      </c>
      <c r="K70" s="59">
        <f t="shared" si="5"/>
        <v>171</v>
      </c>
      <c r="L70" s="59">
        <f t="shared" si="6"/>
        <v>162.45</v>
      </c>
      <c r="M70" s="59">
        <f t="shared" si="7"/>
        <v>153.9</v>
      </c>
    </row>
    <row r="71" s="2" customFormat="1" ht="108" customHeight="1" spans="1:13">
      <c r="A71" s="21">
        <v>15</v>
      </c>
      <c r="B71" s="28" t="s">
        <v>18</v>
      </c>
      <c r="C71" s="30" t="s">
        <v>220</v>
      </c>
      <c r="D71" s="25" t="s">
        <v>221</v>
      </c>
      <c r="E71" s="25" t="s">
        <v>222</v>
      </c>
      <c r="F71" s="25" t="s">
        <v>209</v>
      </c>
      <c r="G71" s="26" t="s">
        <v>45</v>
      </c>
      <c r="H71" s="49" t="s">
        <v>223</v>
      </c>
      <c r="I71" s="59">
        <v>252.9</v>
      </c>
      <c r="J71" s="59">
        <f t="shared" si="4"/>
        <v>241.404545454545</v>
      </c>
      <c r="K71" s="59">
        <f t="shared" si="5"/>
        <v>229.909090909091</v>
      </c>
      <c r="L71" s="59">
        <f t="shared" si="6"/>
        <v>218.413636363636</v>
      </c>
      <c r="M71" s="59">
        <f t="shared" si="7"/>
        <v>206.918181818182</v>
      </c>
    </row>
    <row r="72" s="2" customFormat="1" ht="67" customHeight="1" spans="1:13">
      <c r="A72" s="21"/>
      <c r="B72" s="28" t="s">
        <v>18</v>
      </c>
      <c r="C72" s="30" t="s">
        <v>224</v>
      </c>
      <c r="D72" s="25" t="s">
        <v>225</v>
      </c>
      <c r="E72" s="32" t="s">
        <v>226</v>
      </c>
      <c r="F72" s="25"/>
      <c r="G72" s="26" t="s">
        <v>214</v>
      </c>
      <c r="H72" s="25"/>
      <c r="I72" s="59">
        <v>29.7</v>
      </c>
      <c r="J72" s="59">
        <f t="shared" si="4"/>
        <v>28.35</v>
      </c>
      <c r="K72" s="59">
        <f t="shared" si="5"/>
        <v>27</v>
      </c>
      <c r="L72" s="59">
        <f t="shared" si="6"/>
        <v>25.65</v>
      </c>
      <c r="M72" s="59">
        <f t="shared" si="7"/>
        <v>24.3</v>
      </c>
    </row>
    <row r="73" s="2" customFormat="1" ht="62" customHeight="1" spans="1:13">
      <c r="A73" s="21"/>
      <c r="B73" s="28" t="s">
        <v>18</v>
      </c>
      <c r="C73" s="30" t="s">
        <v>227</v>
      </c>
      <c r="D73" s="25" t="s">
        <v>228</v>
      </c>
      <c r="E73" s="32" t="s">
        <v>229</v>
      </c>
      <c r="F73" s="25"/>
      <c r="G73" s="26" t="s">
        <v>45</v>
      </c>
      <c r="H73" s="25"/>
      <c r="I73" s="59">
        <v>19.8</v>
      </c>
      <c r="J73" s="59">
        <f t="shared" ref="J73:J107" si="8">K73*1.05</f>
        <v>18.9</v>
      </c>
      <c r="K73" s="59">
        <f t="shared" ref="K73:K107" si="9">I73/1.1</f>
        <v>18</v>
      </c>
      <c r="L73" s="59">
        <f t="shared" ref="L73:L107" si="10">K73*0.95</f>
        <v>17.1</v>
      </c>
      <c r="M73" s="59">
        <f t="shared" ref="M73:M107" si="11">K73*0.9</f>
        <v>16.2</v>
      </c>
    </row>
    <row r="74" s="2" customFormat="1" ht="100" customHeight="1" spans="1:13">
      <c r="A74" s="21"/>
      <c r="B74" s="28" t="s">
        <v>18</v>
      </c>
      <c r="C74" s="30" t="s">
        <v>230</v>
      </c>
      <c r="D74" s="25" t="s">
        <v>231</v>
      </c>
      <c r="E74" s="32" t="s">
        <v>222</v>
      </c>
      <c r="F74" s="49" t="s">
        <v>209</v>
      </c>
      <c r="G74" s="26" t="s">
        <v>45</v>
      </c>
      <c r="H74" s="49"/>
      <c r="I74" s="59">
        <v>252.9</v>
      </c>
      <c r="J74" s="59">
        <f t="shared" si="8"/>
        <v>241.404545454545</v>
      </c>
      <c r="K74" s="59">
        <f t="shared" si="9"/>
        <v>229.909090909091</v>
      </c>
      <c r="L74" s="59">
        <f t="shared" si="10"/>
        <v>218.413636363636</v>
      </c>
      <c r="M74" s="59">
        <f t="shared" si="11"/>
        <v>206.918181818182</v>
      </c>
    </row>
    <row r="75" s="2" customFormat="1" ht="111" customHeight="1" spans="1:13">
      <c r="A75" s="21">
        <v>16</v>
      </c>
      <c r="B75" s="28" t="s">
        <v>18</v>
      </c>
      <c r="C75" s="30" t="s">
        <v>232</v>
      </c>
      <c r="D75" s="32" t="s">
        <v>233</v>
      </c>
      <c r="E75" s="32" t="s">
        <v>234</v>
      </c>
      <c r="F75" s="32" t="s">
        <v>209</v>
      </c>
      <c r="G75" s="26" t="s">
        <v>28</v>
      </c>
      <c r="H75" s="24"/>
      <c r="I75" s="59">
        <v>396</v>
      </c>
      <c r="J75" s="59">
        <f t="shared" si="8"/>
        <v>378</v>
      </c>
      <c r="K75" s="59">
        <f t="shared" si="9"/>
        <v>360</v>
      </c>
      <c r="L75" s="59">
        <f t="shared" si="10"/>
        <v>342</v>
      </c>
      <c r="M75" s="59">
        <f t="shared" si="11"/>
        <v>324</v>
      </c>
    </row>
    <row r="76" s="2" customFormat="1" ht="67" customHeight="1" spans="1:13">
      <c r="A76" s="21"/>
      <c r="B76" s="28" t="s">
        <v>18</v>
      </c>
      <c r="C76" s="30" t="s">
        <v>235</v>
      </c>
      <c r="D76" s="32" t="s">
        <v>236</v>
      </c>
      <c r="E76" s="32" t="s">
        <v>237</v>
      </c>
      <c r="F76" s="51"/>
      <c r="G76" s="26" t="s">
        <v>214</v>
      </c>
      <c r="H76" s="25"/>
      <c r="I76" s="59">
        <v>29.7</v>
      </c>
      <c r="J76" s="59">
        <f t="shared" si="8"/>
        <v>28.35</v>
      </c>
      <c r="K76" s="59">
        <f t="shared" si="9"/>
        <v>27</v>
      </c>
      <c r="L76" s="59">
        <f t="shared" si="10"/>
        <v>25.65</v>
      </c>
      <c r="M76" s="59">
        <f t="shared" si="11"/>
        <v>24.3</v>
      </c>
    </row>
    <row r="77" s="2" customFormat="1" ht="67" customHeight="1" spans="1:13">
      <c r="A77" s="21"/>
      <c r="B77" s="28" t="s">
        <v>18</v>
      </c>
      <c r="C77" s="30" t="s">
        <v>238</v>
      </c>
      <c r="D77" s="32" t="s">
        <v>239</v>
      </c>
      <c r="E77" s="32" t="s">
        <v>240</v>
      </c>
      <c r="F77" s="48"/>
      <c r="G77" s="26" t="s">
        <v>28</v>
      </c>
      <c r="H77" s="25"/>
      <c r="I77" s="59">
        <v>29.7</v>
      </c>
      <c r="J77" s="59">
        <f t="shared" si="8"/>
        <v>28.35</v>
      </c>
      <c r="K77" s="59">
        <f t="shared" si="9"/>
        <v>27</v>
      </c>
      <c r="L77" s="59">
        <f t="shared" si="10"/>
        <v>25.65</v>
      </c>
      <c r="M77" s="59">
        <f t="shared" si="11"/>
        <v>24.3</v>
      </c>
    </row>
    <row r="78" s="2" customFormat="1" ht="104" customHeight="1" spans="1:13">
      <c r="A78" s="21"/>
      <c r="B78" s="28" t="s">
        <v>18</v>
      </c>
      <c r="C78" s="30" t="s">
        <v>241</v>
      </c>
      <c r="D78" s="32" t="s">
        <v>242</v>
      </c>
      <c r="E78" s="32" t="s">
        <v>234</v>
      </c>
      <c r="F78" s="32" t="s">
        <v>209</v>
      </c>
      <c r="G78" s="26" t="s">
        <v>28</v>
      </c>
      <c r="H78" s="25"/>
      <c r="I78" s="59">
        <v>396</v>
      </c>
      <c r="J78" s="59">
        <f t="shared" si="8"/>
        <v>378</v>
      </c>
      <c r="K78" s="59">
        <f t="shared" si="9"/>
        <v>360</v>
      </c>
      <c r="L78" s="59">
        <f t="shared" si="10"/>
        <v>342</v>
      </c>
      <c r="M78" s="59">
        <f t="shared" si="11"/>
        <v>324</v>
      </c>
    </row>
    <row r="79" s="2" customFormat="1" ht="46" customHeight="1" spans="1:13">
      <c r="A79" s="21"/>
      <c r="B79" s="39"/>
      <c r="C79" s="40">
        <v>230302</v>
      </c>
      <c r="D79" s="41" t="s">
        <v>243</v>
      </c>
      <c r="E79" s="32"/>
      <c r="F79" s="32"/>
      <c r="G79" s="26"/>
      <c r="H79" s="63"/>
      <c r="I79" s="59"/>
      <c r="J79" s="59"/>
      <c r="K79" s="59"/>
      <c r="L79" s="59"/>
      <c r="M79" s="59"/>
    </row>
    <row r="80" s="2" customFormat="1" ht="93" customHeight="1" spans="1:13">
      <c r="A80" s="21">
        <v>17</v>
      </c>
      <c r="B80" s="28" t="s">
        <v>18</v>
      </c>
      <c r="C80" s="30" t="s">
        <v>244</v>
      </c>
      <c r="D80" s="32" t="s">
        <v>245</v>
      </c>
      <c r="E80" s="25" t="s">
        <v>246</v>
      </c>
      <c r="F80" s="25" t="s">
        <v>209</v>
      </c>
      <c r="G80" s="26" t="s">
        <v>28</v>
      </c>
      <c r="H80" s="64" t="s">
        <v>247</v>
      </c>
      <c r="I80" s="59">
        <v>267.3</v>
      </c>
      <c r="J80" s="59">
        <f t="shared" si="8"/>
        <v>255.15</v>
      </c>
      <c r="K80" s="59">
        <f t="shared" si="9"/>
        <v>243</v>
      </c>
      <c r="L80" s="59">
        <f t="shared" si="10"/>
        <v>230.85</v>
      </c>
      <c r="M80" s="59">
        <f t="shared" si="11"/>
        <v>218.7</v>
      </c>
    </row>
    <row r="81" s="2" customFormat="1" ht="73" customHeight="1" spans="1:13">
      <c r="A81" s="21"/>
      <c r="B81" s="28" t="s">
        <v>18</v>
      </c>
      <c r="C81" s="30" t="s">
        <v>248</v>
      </c>
      <c r="D81" s="32" t="s">
        <v>249</v>
      </c>
      <c r="E81" s="32" t="s">
        <v>250</v>
      </c>
      <c r="F81" s="48"/>
      <c r="G81" s="26" t="s">
        <v>123</v>
      </c>
      <c r="H81" s="25"/>
      <c r="I81" s="59">
        <v>118.8</v>
      </c>
      <c r="J81" s="59">
        <f t="shared" si="8"/>
        <v>113.4</v>
      </c>
      <c r="K81" s="59">
        <f t="shared" si="9"/>
        <v>108</v>
      </c>
      <c r="L81" s="59">
        <f t="shared" si="10"/>
        <v>102.6</v>
      </c>
      <c r="M81" s="59">
        <f t="shared" si="11"/>
        <v>97.2</v>
      </c>
    </row>
    <row r="82" s="2" customFormat="1" ht="78" customHeight="1" spans="1:13">
      <c r="A82" s="21"/>
      <c r="B82" s="28" t="s">
        <v>18</v>
      </c>
      <c r="C82" s="30" t="s">
        <v>251</v>
      </c>
      <c r="D82" s="32" t="s">
        <v>252</v>
      </c>
      <c r="E82" s="32" t="s">
        <v>253</v>
      </c>
      <c r="F82" s="48"/>
      <c r="G82" s="26" t="s">
        <v>28</v>
      </c>
      <c r="H82" s="25"/>
      <c r="I82" s="59">
        <v>49.5</v>
      </c>
      <c r="J82" s="59">
        <f t="shared" si="8"/>
        <v>47.25</v>
      </c>
      <c r="K82" s="59">
        <f t="shared" si="9"/>
        <v>45</v>
      </c>
      <c r="L82" s="59">
        <f t="shared" si="10"/>
        <v>42.75</v>
      </c>
      <c r="M82" s="59">
        <f t="shared" si="11"/>
        <v>40.5</v>
      </c>
    </row>
    <row r="83" s="2" customFormat="1" ht="83" customHeight="1" spans="1:13">
      <c r="A83" s="21"/>
      <c r="B83" s="28" t="s">
        <v>18</v>
      </c>
      <c r="C83" s="30" t="s">
        <v>254</v>
      </c>
      <c r="D83" s="32" t="s">
        <v>255</v>
      </c>
      <c r="E83" s="32" t="s">
        <v>256</v>
      </c>
      <c r="F83" s="48"/>
      <c r="G83" s="26" t="s">
        <v>28</v>
      </c>
      <c r="H83" s="25" t="s">
        <v>257</v>
      </c>
      <c r="I83" s="59">
        <v>405.9</v>
      </c>
      <c r="J83" s="59">
        <f t="shared" si="8"/>
        <v>387.45</v>
      </c>
      <c r="K83" s="59">
        <f t="shared" si="9"/>
        <v>369</v>
      </c>
      <c r="L83" s="59">
        <f t="shared" si="10"/>
        <v>350.55</v>
      </c>
      <c r="M83" s="59">
        <f t="shared" si="11"/>
        <v>332.1</v>
      </c>
    </row>
    <row r="84" s="2" customFormat="1" ht="96" customHeight="1" spans="1:13">
      <c r="A84" s="21"/>
      <c r="B84" s="28" t="s">
        <v>18</v>
      </c>
      <c r="C84" s="30" t="s">
        <v>258</v>
      </c>
      <c r="D84" s="32" t="s">
        <v>259</v>
      </c>
      <c r="E84" s="32" t="s">
        <v>246</v>
      </c>
      <c r="F84" s="32" t="s">
        <v>209</v>
      </c>
      <c r="G84" s="26" t="s">
        <v>28</v>
      </c>
      <c r="H84" s="64"/>
      <c r="I84" s="59">
        <v>267.3</v>
      </c>
      <c r="J84" s="59">
        <f t="shared" si="8"/>
        <v>255.15</v>
      </c>
      <c r="K84" s="59">
        <f t="shared" si="9"/>
        <v>243</v>
      </c>
      <c r="L84" s="59">
        <f t="shared" si="10"/>
        <v>230.85</v>
      </c>
      <c r="M84" s="59">
        <f t="shared" si="11"/>
        <v>218.7</v>
      </c>
    </row>
    <row r="85" s="2" customFormat="1" ht="102" customHeight="1" spans="1:13">
      <c r="A85" s="21">
        <v>18</v>
      </c>
      <c r="B85" s="28" t="s">
        <v>18</v>
      </c>
      <c r="C85" s="30" t="s">
        <v>260</v>
      </c>
      <c r="D85" s="25" t="s">
        <v>261</v>
      </c>
      <c r="E85" s="25" t="s">
        <v>262</v>
      </c>
      <c r="F85" s="25" t="s">
        <v>209</v>
      </c>
      <c r="G85" s="26" t="s">
        <v>28</v>
      </c>
      <c r="H85" s="24"/>
      <c r="I85" s="59">
        <v>396</v>
      </c>
      <c r="J85" s="59">
        <f t="shared" si="8"/>
        <v>378</v>
      </c>
      <c r="K85" s="59">
        <f t="shared" si="9"/>
        <v>360</v>
      </c>
      <c r="L85" s="59">
        <f t="shared" si="10"/>
        <v>342</v>
      </c>
      <c r="M85" s="59">
        <f t="shared" si="11"/>
        <v>324</v>
      </c>
    </row>
    <row r="86" s="2" customFormat="1" ht="75" customHeight="1" spans="1:13">
      <c r="A86" s="21"/>
      <c r="B86" s="28" t="s">
        <v>18</v>
      </c>
      <c r="C86" s="30" t="s">
        <v>263</v>
      </c>
      <c r="D86" s="25" t="s">
        <v>264</v>
      </c>
      <c r="E86" s="32" t="s">
        <v>265</v>
      </c>
      <c r="F86" s="48"/>
      <c r="G86" s="26" t="s">
        <v>28</v>
      </c>
      <c r="H86" s="25"/>
      <c r="I86" s="59">
        <v>49.5</v>
      </c>
      <c r="J86" s="59">
        <f t="shared" si="8"/>
        <v>47.25</v>
      </c>
      <c r="K86" s="59">
        <f t="shared" si="9"/>
        <v>45</v>
      </c>
      <c r="L86" s="59">
        <f t="shared" si="10"/>
        <v>42.75</v>
      </c>
      <c r="M86" s="59">
        <f t="shared" si="11"/>
        <v>40.5</v>
      </c>
    </row>
    <row r="87" s="2" customFormat="1" ht="85" customHeight="1" spans="1:13">
      <c r="A87" s="21"/>
      <c r="B87" s="28" t="s">
        <v>18</v>
      </c>
      <c r="C87" s="30" t="s">
        <v>266</v>
      </c>
      <c r="D87" s="25" t="s">
        <v>267</v>
      </c>
      <c r="E87" s="32" t="s">
        <v>268</v>
      </c>
      <c r="F87" s="48"/>
      <c r="G87" s="26" t="s">
        <v>28</v>
      </c>
      <c r="H87" s="25" t="s">
        <v>257</v>
      </c>
      <c r="I87" s="59">
        <v>405.9</v>
      </c>
      <c r="J87" s="59">
        <f t="shared" si="8"/>
        <v>387.45</v>
      </c>
      <c r="K87" s="59">
        <f t="shared" si="9"/>
        <v>369</v>
      </c>
      <c r="L87" s="59">
        <f t="shared" si="10"/>
        <v>350.55</v>
      </c>
      <c r="M87" s="59">
        <f t="shared" si="11"/>
        <v>332.1</v>
      </c>
    </row>
    <row r="88" s="2" customFormat="1" ht="111" customHeight="1" spans="1:13">
      <c r="A88" s="21"/>
      <c r="B88" s="28" t="s">
        <v>18</v>
      </c>
      <c r="C88" s="30" t="s">
        <v>269</v>
      </c>
      <c r="D88" s="25" t="s">
        <v>270</v>
      </c>
      <c r="E88" s="32" t="s">
        <v>262</v>
      </c>
      <c r="F88" s="32" t="s">
        <v>209</v>
      </c>
      <c r="G88" s="26" t="s">
        <v>28</v>
      </c>
      <c r="H88" s="25"/>
      <c r="I88" s="59">
        <v>396</v>
      </c>
      <c r="J88" s="59">
        <f t="shared" si="8"/>
        <v>378</v>
      </c>
      <c r="K88" s="59">
        <f t="shared" si="9"/>
        <v>360</v>
      </c>
      <c r="L88" s="59">
        <f t="shared" si="10"/>
        <v>342</v>
      </c>
      <c r="M88" s="59">
        <f t="shared" si="11"/>
        <v>324</v>
      </c>
    </row>
    <row r="89" s="2" customFormat="1" ht="47" customHeight="1" spans="1:13">
      <c r="A89" s="21"/>
      <c r="B89" s="39"/>
      <c r="C89" s="40">
        <v>230303</v>
      </c>
      <c r="D89" s="41" t="s">
        <v>271</v>
      </c>
      <c r="E89" s="32"/>
      <c r="F89" s="32"/>
      <c r="G89" s="26"/>
      <c r="H89" s="25"/>
      <c r="I89" s="59"/>
      <c r="J89" s="59"/>
      <c r="K89" s="59"/>
      <c r="L89" s="59"/>
      <c r="M89" s="59"/>
    </row>
    <row r="90" s="2" customFormat="1" ht="107" customHeight="1" spans="1:13">
      <c r="A90" s="21">
        <v>19</v>
      </c>
      <c r="B90" s="28" t="s">
        <v>18</v>
      </c>
      <c r="C90" s="30" t="s">
        <v>272</v>
      </c>
      <c r="D90" s="25" t="s">
        <v>273</v>
      </c>
      <c r="E90" s="25" t="s">
        <v>274</v>
      </c>
      <c r="F90" s="25" t="s">
        <v>275</v>
      </c>
      <c r="G90" s="26" t="s">
        <v>45</v>
      </c>
      <c r="H90" s="27" t="s">
        <v>276</v>
      </c>
      <c r="I90" s="59">
        <v>2250</v>
      </c>
      <c r="J90" s="59">
        <f t="shared" si="8"/>
        <v>2147.72727272727</v>
      </c>
      <c r="K90" s="59">
        <f t="shared" si="9"/>
        <v>2045.45454545455</v>
      </c>
      <c r="L90" s="59">
        <f t="shared" si="10"/>
        <v>1943.18181818182</v>
      </c>
      <c r="M90" s="59">
        <f t="shared" si="11"/>
        <v>1840.90909090909</v>
      </c>
    </row>
    <row r="91" s="2" customFormat="1" ht="98" customHeight="1" spans="1:13">
      <c r="A91" s="21"/>
      <c r="B91" s="28" t="s">
        <v>18</v>
      </c>
      <c r="C91" s="30" t="s">
        <v>277</v>
      </c>
      <c r="D91" s="25" t="s">
        <v>278</v>
      </c>
      <c r="E91" s="32" t="s">
        <v>274</v>
      </c>
      <c r="F91" s="32" t="s">
        <v>275</v>
      </c>
      <c r="G91" s="26" t="s">
        <v>45</v>
      </c>
      <c r="H91" s="27"/>
      <c r="I91" s="59">
        <v>2250</v>
      </c>
      <c r="J91" s="59">
        <f t="shared" si="8"/>
        <v>2147.72727272727</v>
      </c>
      <c r="K91" s="59">
        <f t="shared" si="9"/>
        <v>2045.45454545455</v>
      </c>
      <c r="L91" s="59">
        <f t="shared" si="10"/>
        <v>1943.18181818182</v>
      </c>
      <c r="M91" s="59">
        <f t="shared" si="11"/>
        <v>1840.90909090909</v>
      </c>
    </row>
    <row r="92" s="2" customFormat="1" ht="99" customHeight="1" spans="1:13">
      <c r="A92" s="21"/>
      <c r="B92" s="28" t="s">
        <v>18</v>
      </c>
      <c r="C92" s="30" t="s">
        <v>279</v>
      </c>
      <c r="D92" s="25" t="s">
        <v>280</v>
      </c>
      <c r="E92" s="32" t="s">
        <v>281</v>
      </c>
      <c r="F92" s="32" t="s">
        <v>275</v>
      </c>
      <c r="G92" s="26" t="s">
        <v>45</v>
      </c>
      <c r="H92" s="27"/>
      <c r="I92" s="59">
        <v>2250</v>
      </c>
      <c r="J92" s="59">
        <f t="shared" si="8"/>
        <v>2147.72727272727</v>
      </c>
      <c r="K92" s="59">
        <f t="shared" si="9"/>
        <v>2045.45454545455</v>
      </c>
      <c r="L92" s="59">
        <f t="shared" si="10"/>
        <v>1943.18181818182</v>
      </c>
      <c r="M92" s="59">
        <f t="shared" si="11"/>
        <v>1840.90909090909</v>
      </c>
    </row>
    <row r="93" s="2" customFormat="1" ht="136" customHeight="1" spans="1:13">
      <c r="A93" s="21">
        <v>20</v>
      </c>
      <c r="B93" s="28" t="s">
        <v>18</v>
      </c>
      <c r="C93" s="30" t="s">
        <v>282</v>
      </c>
      <c r="D93" s="25" t="s">
        <v>283</v>
      </c>
      <c r="E93" s="25" t="s">
        <v>284</v>
      </c>
      <c r="F93" s="25" t="s">
        <v>275</v>
      </c>
      <c r="G93" s="26" t="s">
        <v>45</v>
      </c>
      <c r="H93" s="32" t="s">
        <v>285</v>
      </c>
      <c r="I93" s="59">
        <v>3600</v>
      </c>
      <c r="J93" s="59">
        <f t="shared" si="8"/>
        <v>3436.36363636364</v>
      </c>
      <c r="K93" s="59">
        <f t="shared" si="9"/>
        <v>3272.72727272727</v>
      </c>
      <c r="L93" s="59">
        <f t="shared" si="10"/>
        <v>3109.09090909091</v>
      </c>
      <c r="M93" s="59">
        <f t="shared" si="11"/>
        <v>2945.45454545455</v>
      </c>
    </row>
    <row r="94" s="2" customFormat="1" ht="147" customHeight="1" spans="1:13">
      <c r="A94" s="21"/>
      <c r="B94" s="28" t="s">
        <v>18</v>
      </c>
      <c r="C94" s="30" t="s">
        <v>286</v>
      </c>
      <c r="D94" s="25" t="s">
        <v>287</v>
      </c>
      <c r="E94" s="32" t="s">
        <v>288</v>
      </c>
      <c r="F94" s="48"/>
      <c r="G94" s="26" t="s">
        <v>28</v>
      </c>
      <c r="H94" s="25" t="s">
        <v>289</v>
      </c>
      <c r="I94" s="59">
        <v>900</v>
      </c>
      <c r="J94" s="59">
        <f t="shared" si="8"/>
        <v>859.090909090909</v>
      </c>
      <c r="K94" s="59">
        <f t="shared" si="9"/>
        <v>818.181818181818</v>
      </c>
      <c r="L94" s="59">
        <f t="shared" si="10"/>
        <v>777.272727272727</v>
      </c>
      <c r="M94" s="59">
        <f t="shared" si="11"/>
        <v>736.363636363636</v>
      </c>
    </row>
    <row r="95" s="2" customFormat="1" ht="141" customHeight="1" spans="1:13">
      <c r="A95" s="21"/>
      <c r="B95" s="28" t="s">
        <v>18</v>
      </c>
      <c r="C95" s="30" t="s">
        <v>290</v>
      </c>
      <c r="D95" s="25" t="s">
        <v>291</v>
      </c>
      <c r="E95" s="32" t="s">
        <v>284</v>
      </c>
      <c r="F95" s="32" t="s">
        <v>275</v>
      </c>
      <c r="G95" s="26" t="s">
        <v>45</v>
      </c>
      <c r="H95" s="32"/>
      <c r="I95" s="59">
        <v>3600</v>
      </c>
      <c r="J95" s="59">
        <f t="shared" si="8"/>
        <v>3436.36363636364</v>
      </c>
      <c r="K95" s="59">
        <f t="shared" si="9"/>
        <v>3272.72727272727</v>
      </c>
      <c r="L95" s="59">
        <f t="shared" si="10"/>
        <v>3109.09090909091</v>
      </c>
      <c r="M95" s="59">
        <f t="shared" si="11"/>
        <v>2945.45454545455</v>
      </c>
    </row>
    <row r="96" s="2" customFormat="1" ht="128" customHeight="1" spans="1:13">
      <c r="A96" s="21"/>
      <c r="B96" s="28" t="s">
        <v>18</v>
      </c>
      <c r="C96" s="30" t="s">
        <v>292</v>
      </c>
      <c r="D96" s="25" t="s">
        <v>293</v>
      </c>
      <c r="E96" s="32" t="s">
        <v>294</v>
      </c>
      <c r="F96" s="32" t="s">
        <v>275</v>
      </c>
      <c r="G96" s="26" t="s">
        <v>45</v>
      </c>
      <c r="H96" s="32"/>
      <c r="I96" s="59">
        <v>3600</v>
      </c>
      <c r="J96" s="59">
        <f t="shared" si="8"/>
        <v>3436.36363636364</v>
      </c>
      <c r="K96" s="59">
        <f t="shared" si="9"/>
        <v>3272.72727272727</v>
      </c>
      <c r="L96" s="59">
        <f t="shared" si="10"/>
        <v>3109.09090909091</v>
      </c>
      <c r="M96" s="59">
        <f t="shared" si="11"/>
        <v>2945.45454545455</v>
      </c>
    </row>
    <row r="97" s="2" customFormat="1" ht="120" customHeight="1" spans="1:13">
      <c r="A97" s="21">
        <v>21</v>
      </c>
      <c r="B97" s="28" t="s">
        <v>18</v>
      </c>
      <c r="C97" s="30" t="s">
        <v>295</v>
      </c>
      <c r="D97" s="25" t="s">
        <v>296</v>
      </c>
      <c r="E97" s="25" t="s">
        <v>297</v>
      </c>
      <c r="F97" s="25" t="s">
        <v>275</v>
      </c>
      <c r="G97" s="26" t="s">
        <v>45</v>
      </c>
      <c r="H97" s="27" t="s">
        <v>298</v>
      </c>
      <c r="I97" s="59">
        <v>3960</v>
      </c>
      <c r="J97" s="59">
        <f t="shared" si="8"/>
        <v>3780</v>
      </c>
      <c r="K97" s="59">
        <f t="shared" si="9"/>
        <v>3600</v>
      </c>
      <c r="L97" s="59">
        <f t="shared" si="10"/>
        <v>3420</v>
      </c>
      <c r="M97" s="59">
        <f t="shared" si="11"/>
        <v>3240</v>
      </c>
    </row>
    <row r="98" s="2" customFormat="1" ht="100" customHeight="1" spans="1:13">
      <c r="A98" s="21"/>
      <c r="B98" s="28" t="s">
        <v>18</v>
      </c>
      <c r="C98" s="30" t="s">
        <v>299</v>
      </c>
      <c r="D98" s="25" t="s">
        <v>300</v>
      </c>
      <c r="E98" s="32" t="s">
        <v>297</v>
      </c>
      <c r="F98" s="32" t="s">
        <v>275</v>
      </c>
      <c r="G98" s="26" t="s">
        <v>45</v>
      </c>
      <c r="H98" s="27"/>
      <c r="I98" s="59">
        <v>3960</v>
      </c>
      <c r="J98" s="59">
        <f t="shared" si="8"/>
        <v>3780</v>
      </c>
      <c r="K98" s="59">
        <f t="shared" si="9"/>
        <v>3600</v>
      </c>
      <c r="L98" s="59">
        <f t="shared" si="10"/>
        <v>3420</v>
      </c>
      <c r="M98" s="59">
        <f t="shared" si="11"/>
        <v>3240</v>
      </c>
    </row>
    <row r="99" s="2" customFormat="1" ht="116" customHeight="1" spans="1:13">
      <c r="A99" s="21">
        <v>22</v>
      </c>
      <c r="B99" s="28" t="s">
        <v>18</v>
      </c>
      <c r="C99" s="30" t="s">
        <v>301</v>
      </c>
      <c r="D99" s="25" t="s">
        <v>302</v>
      </c>
      <c r="E99" s="25" t="s">
        <v>303</v>
      </c>
      <c r="F99" s="25" t="s">
        <v>275</v>
      </c>
      <c r="G99" s="26" t="s">
        <v>45</v>
      </c>
      <c r="H99" s="32" t="s">
        <v>285</v>
      </c>
      <c r="I99" s="59">
        <v>5445</v>
      </c>
      <c r="J99" s="59">
        <f t="shared" si="8"/>
        <v>5197.5</v>
      </c>
      <c r="K99" s="59">
        <f t="shared" si="9"/>
        <v>4950</v>
      </c>
      <c r="L99" s="59">
        <f t="shared" si="10"/>
        <v>4702.5</v>
      </c>
      <c r="M99" s="59">
        <f t="shared" si="11"/>
        <v>4455</v>
      </c>
    </row>
    <row r="100" s="2" customFormat="1" ht="108" customHeight="1" spans="1:13">
      <c r="A100" s="21"/>
      <c r="B100" s="28" t="s">
        <v>18</v>
      </c>
      <c r="C100" s="30" t="s">
        <v>304</v>
      </c>
      <c r="D100" s="25" t="s">
        <v>305</v>
      </c>
      <c r="E100" s="32" t="s">
        <v>306</v>
      </c>
      <c r="F100" s="48"/>
      <c r="G100" s="26" t="s">
        <v>28</v>
      </c>
      <c r="H100" s="32" t="s">
        <v>307</v>
      </c>
      <c r="I100" s="59">
        <v>990</v>
      </c>
      <c r="J100" s="59">
        <f t="shared" si="8"/>
        <v>945</v>
      </c>
      <c r="K100" s="59">
        <f t="shared" si="9"/>
        <v>900</v>
      </c>
      <c r="L100" s="59">
        <f t="shared" si="10"/>
        <v>855</v>
      </c>
      <c r="M100" s="59">
        <f t="shared" si="11"/>
        <v>810</v>
      </c>
    </row>
    <row r="101" s="2" customFormat="1" ht="116" customHeight="1" spans="1:13">
      <c r="A101" s="21"/>
      <c r="B101" s="28" t="s">
        <v>18</v>
      </c>
      <c r="C101" s="35" t="s">
        <v>308</v>
      </c>
      <c r="D101" s="25" t="s">
        <v>309</v>
      </c>
      <c r="E101" s="32" t="s">
        <v>303</v>
      </c>
      <c r="F101" s="32" t="s">
        <v>275</v>
      </c>
      <c r="G101" s="26" t="s">
        <v>45</v>
      </c>
      <c r="H101" s="32"/>
      <c r="I101" s="59">
        <v>5445</v>
      </c>
      <c r="J101" s="59">
        <f t="shared" si="8"/>
        <v>5197.5</v>
      </c>
      <c r="K101" s="59">
        <f t="shared" si="9"/>
        <v>4950</v>
      </c>
      <c r="L101" s="59">
        <f t="shared" si="10"/>
        <v>4702.5</v>
      </c>
      <c r="M101" s="59">
        <f t="shared" si="11"/>
        <v>4455</v>
      </c>
    </row>
    <row r="102" s="2" customFormat="1" ht="43" customHeight="1" spans="1:13">
      <c r="A102" s="21"/>
      <c r="B102" s="18"/>
      <c r="C102" s="18">
        <v>230304</v>
      </c>
      <c r="D102" s="41" t="s">
        <v>310</v>
      </c>
      <c r="E102" s="48"/>
      <c r="F102" s="48"/>
      <c r="G102" s="26"/>
      <c r="H102" s="25"/>
      <c r="I102" s="59"/>
      <c r="J102" s="59"/>
      <c r="K102" s="59"/>
      <c r="L102" s="59"/>
      <c r="M102" s="59"/>
    </row>
    <row r="103" s="2" customFormat="1" ht="104.05" customHeight="1" spans="1:13">
      <c r="A103" s="21">
        <v>23</v>
      </c>
      <c r="B103" s="28" t="s">
        <v>18</v>
      </c>
      <c r="C103" s="30" t="s">
        <v>311</v>
      </c>
      <c r="D103" s="25" t="s">
        <v>312</v>
      </c>
      <c r="E103" s="32" t="s">
        <v>313</v>
      </c>
      <c r="F103" s="32" t="s">
        <v>314</v>
      </c>
      <c r="G103" s="26" t="s">
        <v>28</v>
      </c>
      <c r="H103" s="24"/>
      <c r="I103" s="59">
        <v>54</v>
      </c>
      <c r="J103" s="59">
        <f t="shared" si="8"/>
        <v>51.5454545454545</v>
      </c>
      <c r="K103" s="59">
        <f t="shared" si="9"/>
        <v>49.0909090909091</v>
      </c>
      <c r="L103" s="59">
        <f t="shared" si="10"/>
        <v>46.6363636363636</v>
      </c>
      <c r="M103" s="59">
        <f t="shared" si="11"/>
        <v>44.1818181818182</v>
      </c>
    </row>
    <row r="104" s="2" customFormat="1" ht="75" customHeight="1" spans="1:13">
      <c r="A104" s="21">
        <v>24</v>
      </c>
      <c r="B104" s="28" t="s">
        <v>18</v>
      </c>
      <c r="C104" s="30" t="s">
        <v>315</v>
      </c>
      <c r="D104" s="25" t="s">
        <v>316</v>
      </c>
      <c r="E104" s="25" t="s">
        <v>317</v>
      </c>
      <c r="F104" s="25" t="s">
        <v>318</v>
      </c>
      <c r="G104" s="26" t="s">
        <v>28</v>
      </c>
      <c r="H104" s="24"/>
      <c r="I104" s="59">
        <v>39.6</v>
      </c>
      <c r="J104" s="59">
        <f t="shared" si="8"/>
        <v>37.8</v>
      </c>
      <c r="K104" s="59">
        <f t="shared" si="9"/>
        <v>36</v>
      </c>
      <c r="L104" s="59">
        <f t="shared" si="10"/>
        <v>34.2</v>
      </c>
      <c r="M104" s="59">
        <f t="shared" si="11"/>
        <v>32.4</v>
      </c>
    </row>
    <row r="105" s="2" customFormat="1" ht="163" customHeight="1" spans="1:13">
      <c r="A105" s="21">
        <v>25</v>
      </c>
      <c r="B105" s="28" t="s">
        <v>18</v>
      </c>
      <c r="C105" s="30" t="s">
        <v>319</v>
      </c>
      <c r="D105" s="25" t="s">
        <v>320</v>
      </c>
      <c r="E105" s="25" t="s">
        <v>321</v>
      </c>
      <c r="F105" s="25" t="s">
        <v>322</v>
      </c>
      <c r="G105" s="26" t="s">
        <v>137</v>
      </c>
      <c r="H105" s="24"/>
      <c r="I105" s="59">
        <v>47.7</v>
      </c>
      <c r="J105" s="59">
        <f t="shared" si="8"/>
        <v>45.5318181818182</v>
      </c>
      <c r="K105" s="59">
        <f t="shared" si="9"/>
        <v>43.3636363636364</v>
      </c>
      <c r="L105" s="59">
        <f t="shared" si="10"/>
        <v>41.1954545454545</v>
      </c>
      <c r="M105" s="59">
        <f t="shared" si="11"/>
        <v>39.0272727272727</v>
      </c>
    </row>
    <row r="106" s="2" customFormat="1" ht="90" customHeight="1" spans="1:13">
      <c r="A106" s="21">
        <v>26</v>
      </c>
      <c r="B106" s="28" t="s">
        <v>18</v>
      </c>
      <c r="C106" s="30" t="s">
        <v>323</v>
      </c>
      <c r="D106" s="25" t="s">
        <v>324</v>
      </c>
      <c r="E106" s="25" t="s">
        <v>325</v>
      </c>
      <c r="F106" s="25" t="s">
        <v>326</v>
      </c>
      <c r="G106" s="26" t="s">
        <v>28</v>
      </c>
      <c r="H106" s="24"/>
      <c r="I106" s="59">
        <v>59.4</v>
      </c>
      <c r="J106" s="59">
        <f t="shared" si="8"/>
        <v>56.7</v>
      </c>
      <c r="K106" s="59">
        <f t="shared" si="9"/>
        <v>54</v>
      </c>
      <c r="L106" s="59">
        <f t="shared" si="10"/>
        <v>51.3</v>
      </c>
      <c r="M106" s="59">
        <f t="shared" si="11"/>
        <v>48.6</v>
      </c>
    </row>
    <row r="107" s="2" customFormat="1" ht="37" customHeight="1" spans="1:13">
      <c r="A107" s="21"/>
      <c r="B107" s="28" t="s">
        <v>18</v>
      </c>
      <c r="C107" s="30" t="s">
        <v>327</v>
      </c>
      <c r="D107" s="25" t="s">
        <v>328</v>
      </c>
      <c r="E107" s="25"/>
      <c r="F107" s="25"/>
      <c r="G107" s="26" t="s">
        <v>28</v>
      </c>
      <c r="H107" s="25"/>
      <c r="I107" s="59">
        <v>9.9</v>
      </c>
      <c r="J107" s="59">
        <f t="shared" si="8"/>
        <v>9.45</v>
      </c>
      <c r="K107" s="59">
        <f t="shared" si="9"/>
        <v>9</v>
      </c>
      <c r="L107" s="59">
        <f t="shared" si="10"/>
        <v>8.55</v>
      </c>
      <c r="M107" s="59">
        <f t="shared" si="11"/>
        <v>8.1</v>
      </c>
    </row>
    <row r="108" s="2" customFormat="1" spans="1:13">
      <c r="A108" s="65"/>
      <c r="B108" s="3"/>
      <c r="C108" s="3"/>
      <c r="H108" s="4"/>
      <c r="I108" s="5"/>
      <c r="J108" s="5"/>
      <c r="K108" s="5"/>
      <c r="L108" s="5"/>
      <c r="M108" s="5"/>
    </row>
    <row r="109" s="2" customFormat="1" spans="1:13">
      <c r="A109" s="65"/>
      <c r="B109" s="3"/>
      <c r="C109" s="3"/>
      <c r="H109" s="4"/>
      <c r="I109" s="5"/>
      <c r="J109" s="5"/>
      <c r="K109" s="5"/>
      <c r="L109" s="5"/>
      <c r="M109" s="5"/>
    </row>
  </sheetData>
  <mergeCells count="34">
    <mergeCell ref="A2:M2"/>
    <mergeCell ref="I5:M5"/>
    <mergeCell ref="A5:A6"/>
    <mergeCell ref="A8:A13"/>
    <mergeCell ref="A14:A15"/>
    <mergeCell ref="A16:A17"/>
    <mergeCell ref="A18:A22"/>
    <mergeCell ref="A24:A29"/>
    <mergeCell ref="A30:A34"/>
    <mergeCell ref="A35:A37"/>
    <mergeCell ref="A38:A40"/>
    <mergeCell ref="A42:A46"/>
    <mergeCell ref="A47:A51"/>
    <mergeCell ref="A52:A55"/>
    <mergeCell ref="A56:A60"/>
    <mergeCell ref="A61:A64"/>
    <mergeCell ref="A67:A70"/>
    <mergeCell ref="A71:A74"/>
    <mergeCell ref="A75:A78"/>
    <mergeCell ref="A80:A84"/>
    <mergeCell ref="A85:A88"/>
    <mergeCell ref="A90:A92"/>
    <mergeCell ref="A93:A96"/>
    <mergeCell ref="A97:A98"/>
    <mergeCell ref="A99:A101"/>
    <mergeCell ref="A106:A107"/>
    <mergeCell ref="B5:B6"/>
    <mergeCell ref="C5:C6"/>
    <mergeCell ref="D5:D6"/>
    <mergeCell ref="E5:E6"/>
    <mergeCell ref="F5:F6"/>
    <mergeCell ref="G5:G6"/>
    <mergeCell ref="H5:H6"/>
    <mergeCell ref="A3:M4"/>
  </mergeCells>
  <printOptions horizontalCentered="1"/>
  <pageMargins left="0.751388888888889" right="0.751388888888889" top="0.590277777777778" bottom="0.590277777777778" header="0.5" footer="0.5"/>
  <pageSetup paperSize="9" scale="41" fitToHeight="0" orientation="landscape" horizontalDpi="600"/>
  <headerFooter/>
  <rowBreaks count="5" manualBreakCount="5">
    <brk id="7" max="7" man="1"/>
    <brk id="51" max="7" man="1"/>
    <brk id="64" max="7" man="1"/>
    <brk id="78" max="7" man="1"/>
    <brk id="101" max="7"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放射检查类医疗服务项目价格表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六月荷花</cp:lastModifiedBy>
  <dcterms:created xsi:type="dcterms:W3CDTF">2025-03-25T11:31:49Z</dcterms:created>
  <dcterms:modified xsi:type="dcterms:W3CDTF">2025-04-17T09:37:04Z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FB95AB1DAA5C49F186AD3A414256BAF3_13</vt:lpwstr>
  </property>
  <property fmtid="{D5CDD505-2E9C-101B-9397-08002B2CF9AE}" pid="3" name="KSOProductBuildVer">
    <vt:lpwstr>2052-12.1.0.20784</vt:lpwstr>
  </property>
</Properties>
</file>