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2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<sst xmlns="http://schemas.openxmlformats.org/spreadsheetml/2006/main" count="113" uniqueCount="77">
  <si>
    <t>附件1</t>
  </si>
  <si>
    <r>
      <rPr>
        <sz val="18"/>
        <rFont val="方正小标宋简体"/>
        <charset val="134"/>
      </rPr>
      <t>中医骨伤类</t>
    </r>
    <r>
      <rPr>
        <sz val="18"/>
        <color theme="1"/>
        <rFont val="方正小标宋简体"/>
        <charset val="134"/>
      </rPr>
      <t>医疗服务价格项目</t>
    </r>
  </si>
  <si>
    <t>序号</t>
  </si>
  <si>
    <t>项目编码</t>
  </si>
  <si>
    <t>项目名称</t>
  </si>
  <si>
    <t>服务产出</t>
  </si>
  <si>
    <t>价格构成</t>
  </si>
  <si>
    <t>计价单位</t>
  </si>
  <si>
    <t>计价说明</t>
  </si>
  <si>
    <r>
      <rPr>
        <b/>
        <sz val="10"/>
        <rFont val="宋体"/>
        <charset val="134"/>
      </rPr>
      <t>指导价格</t>
    </r>
    <r>
      <rPr>
        <b/>
        <sz val="10"/>
        <color rgb="FF000000"/>
        <rFont val="Times New Roman"/>
        <charset val="204"/>
      </rPr>
      <t>(</t>
    </r>
    <r>
      <rPr>
        <b/>
        <sz val="10"/>
        <color rgb="FF000000"/>
        <rFont val="宋体"/>
        <charset val="134"/>
      </rPr>
      <t>省</t>
    </r>
    <r>
      <rPr>
        <b/>
        <sz val="10"/>
        <color rgb="FF000000"/>
        <rFont val="Times New Roman"/>
        <charset val="204"/>
      </rPr>
      <t>)</t>
    </r>
  </si>
  <si>
    <r>
      <rPr>
        <b/>
        <sz val="10"/>
        <rFont val="宋体"/>
        <charset val="134"/>
      </rPr>
      <t>指导价格</t>
    </r>
    <r>
      <rPr>
        <b/>
        <sz val="10"/>
        <color rgb="FF000000"/>
        <rFont val="Times New Roman"/>
        <charset val="134"/>
      </rPr>
      <t>(</t>
    </r>
    <r>
      <rPr>
        <b/>
        <sz val="10"/>
        <color rgb="FF000000"/>
        <rFont val="宋体"/>
        <charset val="134"/>
      </rPr>
      <t>市</t>
    </r>
    <r>
      <rPr>
        <b/>
        <sz val="10"/>
        <color rgb="FF000000"/>
        <rFont val="Times New Roman"/>
        <charset val="134"/>
      </rPr>
      <t>)</t>
    </r>
  </si>
  <si>
    <t>医保类别</t>
  </si>
  <si>
    <t>014</t>
  </si>
  <si>
    <t>中医及民族医诊疗</t>
  </si>
  <si>
    <t>0143</t>
  </si>
  <si>
    <t>中医骨伤</t>
  </si>
  <si>
    <t>使用说明:
1.本指南以中医骨伤为重点，按照中医骨伤治疗方式的服务产出设立价格项目。立项指南所定价格属于政府指导价为最高限价，下浮不限。
2.本指南所称的“价格构成”，指项目价格应涵盖的各类资源消耗，用于确定计价单元的边界，是各级医疗保障部门制定调整项目价格考虑的测算因子，不应作为临床技术标准理解，不是实际操作方式、路径、步骤、程序的强制性要求，价格构成中包含，但个别临床实践中非必要、未发生的，无需强制要求公立医疗机构减计费用。所列“设备投入”包括但不限于操作设备、器具及固定资产投入。
3.本指南所称“加收项”，指同一项目以不同方式提供或在不同场景应用时，确有必要制定差异化收费标准而细分的一类子项，包括在原项目价格基础上增加或减少收费的情况。
4.本指南所称“扩展项”，指同一项目下以不同方式提供或在不同场景应用时，只扩展价格项目适用范围、不额外加价的一类子项，子项的价格按主项目执行。
5.本指南所称“基本物耗”指原则上限于不应或不必要与医疗服务项目分割的易耗品，包括但不限于各类消杀灭菌用品、标签、储存用品、清洁用品、个人防护用品、垃圾处理用品、冲洗液、润滑剂、棉球、棉签、纱布（垫）、护（尿）垫、手术巾（单）、治疗巾（单）、中单、治疗护理盘(包）、手术包、注射器、防渗漏垫、悬吊巾、压垫、棉垫、可复用的操作器具、各种针具刀具等。基本物耗成本计入项目价格，不另行收费。除基本物耗以外的其他耗材，按照实际采购价格零差率另行收费。
6. 本指南所称的“每关节”是指，单个大关节（肩、肘、腕、髋、膝、踝）、颈椎、胸椎、腰椎、单侧手掌部关节、单侧足部关节、单侧颞颌关节、单侧肩锁关节、胸锁关节。
7. 本指南所称的“儿童”是指6岁及以下未成年人。
8. 本指南中涉及“包括……”“……等”的，属于开放型表述，所指对象不仅局限于表述中列明的事项，也包括未列明的同类事项。</t>
  </si>
  <si>
    <t>014300000010000</t>
  </si>
  <si>
    <t>手法整复术
（关节脱位）</t>
  </si>
  <si>
    <t>通过手法（或辅助器械）使脱位或紊乱关节复位。</t>
  </si>
  <si>
    <t>所定价格涵盖摆位、整复、包扎、必要时固定等步骤，以及必要时使用辅助器械所需的人力资源和基本物质资源消耗。</t>
  </si>
  <si>
    <t>每关节</t>
  </si>
  <si>
    <t>甲类</t>
  </si>
  <si>
    <t>014300000010001</t>
  </si>
  <si>
    <t>手法整复术
（关节脱位）-儿童
（加收）</t>
  </si>
  <si>
    <t>丙类</t>
  </si>
  <si>
    <t>014300000020000</t>
  </si>
  <si>
    <t>手法整复术
（复杂关节脱位）</t>
  </si>
  <si>
    <t>通过手法（或辅助器械）使脱位复杂关节复位。</t>
  </si>
  <si>
    <t>“复杂关节脱位”指寰枢椎、髋关节、骨盆等关节脱位以及陈旧性脱位。</t>
  </si>
  <si>
    <t>014300000020001</t>
  </si>
  <si>
    <t>手法整复术
（复杂关节脱位）-儿童（加收）</t>
  </si>
  <si>
    <t>014300000030000</t>
  </si>
  <si>
    <t>手法整复术
（骨伤）</t>
  </si>
  <si>
    <t>通过正骨手法（或辅助器械）使骨折或韧带损伤复位。</t>
  </si>
  <si>
    <t>每处骨折</t>
  </si>
  <si>
    <t>014300000030001</t>
  </si>
  <si>
    <t>手法整复术
（骨伤）-儿童（加收）</t>
  </si>
  <si>
    <t>014300000040000</t>
  </si>
  <si>
    <t>手法整复术
（复杂骨伤）</t>
  </si>
  <si>
    <t>通过正骨手法（或辅助器械）使复杂骨折或韧带损伤复位。</t>
  </si>
  <si>
    <t>“复杂骨伤”指脊柱、骨盆、关节内等骨折以及陈旧性、粉碎性骨折。</t>
  </si>
  <si>
    <t>014300000040001</t>
  </si>
  <si>
    <t>手法整复术
（复杂骨伤）-儿童
（加收）</t>
  </si>
  <si>
    <t>014300000050000</t>
  </si>
  <si>
    <t>小夹板固定术</t>
  </si>
  <si>
    <t>通过小夹板等各种外固定方式对骨折部位进行包扎固定。</t>
  </si>
  <si>
    <t>所定价格涵盖摆位、固定等步骤所需的人力资源和基本物质资源消耗。</t>
  </si>
  <si>
    <t>部位</t>
  </si>
  <si>
    <t>014300000050001</t>
  </si>
  <si>
    <t>小夹板固定术-儿童
（加收）</t>
  </si>
  <si>
    <t>014300000060000</t>
  </si>
  <si>
    <t>小夹板调整术</t>
  </si>
  <si>
    <t>根据患者复诊情况对小夹板等外固定装置进行调整。</t>
  </si>
  <si>
    <t>所定价格涵盖观察、调整等步骤所需的人力资源和基本物质资源消耗。</t>
  </si>
  <si>
    <t>014300000060001</t>
  </si>
  <si>
    <t>小夹板调整术-儿童
（加收）</t>
  </si>
  <si>
    <t>014300000070000</t>
  </si>
  <si>
    <t>中医复位内固定术</t>
  </si>
  <si>
    <t>使用各种针具、钉具，以内固定方式复位固定骨折部位。</t>
  </si>
  <si>
    <t>所定价格涵盖摆位、消毒、进针、牵拉复位、撬拨、包扎固定等步骤所需的人力资源和基本物质资源消耗。</t>
  </si>
  <si>
    <t>014300000070001</t>
  </si>
  <si>
    <t>中医复位内固定术-儿童（加收）</t>
  </si>
  <si>
    <t>014300000080000</t>
  </si>
  <si>
    <t>手法松解术</t>
  </si>
  <si>
    <t>通过理筋、松筋、弹拨等手法疏通经络、松解粘连、滑利关节。</t>
  </si>
  <si>
    <t>所定价格涵盖摆位、手法疏通等步骤，以及必要时使用辅助器械所需的人力资源和基本物质资源消耗。</t>
  </si>
  <si>
    <t>次</t>
  </si>
  <si>
    <t>不与同部位中医推拿同时收费。</t>
  </si>
  <si>
    <t>014300000080001</t>
  </si>
  <si>
    <t>手法松解术-儿童
（加收）</t>
  </si>
  <si>
    <t>014300000090000</t>
  </si>
  <si>
    <t>手法挤压术</t>
  </si>
  <si>
    <t>通过抚触挤压腱鞘囊肿，使囊肿破裂。</t>
  </si>
  <si>
    <t>所定价格涵盖定位、抚触、挤压等步骤所需的人力资源和基本物质资源消耗。</t>
  </si>
  <si>
    <t>014300000090001</t>
  </si>
  <si>
    <t>手法挤压术-儿童
（加收）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</si>
</sst>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10"/>
      <color theme="1"/>
      <name val="Times New Roman"/>
      <charset val="204"/>
    </font>
    <font>
      <sz val="22"/>
      <name val="Times New Roman"/>
      <charset val="134"/>
    </font>
    <font>
      <b/>
      <sz val="10"/>
      <name val="黑体"/>
      <charset val="134"/>
    </font>
    <font>
      <sz val="14"/>
      <color theme="1"/>
      <name val="黑体"/>
      <charset val="20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204"/>
    </font>
    <font>
      <sz val="10"/>
      <color theme="1"/>
      <name val="宋体"/>
      <charset val="204"/>
      <scheme val="major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204"/>
    </font>
    <font>
      <sz val="10"/>
      <color theme="1"/>
      <name val="方正书宋_GBK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方正小标宋简体"/>
      <charset val="134"/>
    </font>
    <font>
      <b/>
      <sz val="10"/>
      <color rgb="FF000000"/>
      <name val="Times New Roman"/>
      <charset val="20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Alignment="1"/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/>
    </xf>
    <xf numFmtId="176" fontId="1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9" fillId="0" borderId="4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view="pageBreakPreview" zoomScaleNormal="100" workbookViewId="0">
      <pane ySplit="3" topLeftCell="A10" activePane="bottomLeft" state="frozen"/>
      <selection/>
      <selection pane="bottomLeft" activeCell="E10" sqref="E10"/>
    </sheetView>
  </sheetViews>
  <sheetFormatPr defaultColWidth="8.18518518518519" defaultRowHeight="13.2"/>
  <cols>
    <col min="1" max="1" width="3.51851851851852" style="5" customWidth="1"/>
    <col min="2" max="2" width="15.0462962962963" style="1" customWidth="1"/>
    <col min="3" max="3" width="20.1759259259259" style="6" customWidth="1"/>
    <col min="4" max="4" width="16.0648148148148" style="1" customWidth="1"/>
    <col min="5" max="5" width="23.037037037037" style="1" customWidth="1"/>
    <col min="6" max="6" width="8.5" style="1" customWidth="1"/>
    <col min="7" max="7" width="14.8796296296296" style="1" customWidth="1"/>
    <col min="8" max="8" width="8.5" style="7" customWidth="1"/>
    <col min="9" max="9" width="8.36111111111111" style="7" customWidth="1"/>
    <col min="10" max="10" width="11.6296296296296" style="1" customWidth="1"/>
    <col min="11" max="16382" width="21.4537037037037" style="1"/>
    <col min="16383" max="16384" width="8.18518518518519" style="1"/>
  </cols>
  <sheetData>
    <row r="1" s="1" customFormat="1" ht="18" customHeight="1" spans="1:9">
      <c r="A1" s="8" t="s">
        <v>0</v>
      </c>
      <c r="B1" s="9"/>
      <c r="C1" s="9"/>
      <c r="D1" s="9"/>
      <c r="E1" s="9"/>
      <c r="F1" s="9"/>
      <c r="G1" s="9"/>
      <c r="H1" s="9"/>
      <c r="I1" s="9"/>
    </row>
    <row r="2" s="2" customFormat="1" ht="25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2" customFormat="1" ht="36" customHeight="1" spans="1:10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1" t="s">
        <v>7</v>
      </c>
      <c r="G3" s="11" t="s">
        <v>8</v>
      </c>
      <c r="H3" s="13" t="s">
        <v>9</v>
      </c>
      <c r="I3" s="13" t="s">
        <v>10</v>
      </c>
      <c r="J3" s="11" t="s">
        <v>11</v>
      </c>
    </row>
    <row r="4" s="2" customFormat="1" ht="31" customHeight="1" spans="1:10">
      <c r="A4" s="14"/>
      <c r="B4" s="41" t="s">
        <v>12</v>
      </c>
      <c r="C4" s="15" t="s">
        <v>13</v>
      </c>
      <c r="D4" s="16"/>
      <c r="E4" s="16"/>
      <c r="F4" s="16"/>
      <c r="G4" s="17"/>
      <c r="H4" s="18"/>
      <c r="I4" s="18"/>
      <c r="J4" s="39"/>
    </row>
    <row r="5" s="3" customFormat="1" ht="280" customHeight="1" spans="1:10">
      <c r="A5" s="19"/>
      <c r="B5" s="15" t="s">
        <v>14</v>
      </c>
      <c r="C5" s="15" t="s">
        <v>15</v>
      </c>
      <c r="D5" s="20" t="s">
        <v>16</v>
      </c>
      <c r="E5" s="20"/>
      <c r="F5" s="20"/>
      <c r="G5" s="20"/>
      <c r="H5" s="20"/>
      <c r="I5" s="20"/>
      <c r="J5" s="20"/>
    </row>
    <row r="6" s="1" customFormat="1" ht="72" customHeight="1" spans="1:10">
      <c r="A6" s="21">
        <v>1</v>
      </c>
      <c r="B6" s="42" t="s">
        <v>17</v>
      </c>
      <c r="C6" s="22" t="s">
        <v>18</v>
      </c>
      <c r="D6" s="23" t="s">
        <v>19</v>
      </c>
      <c r="E6" s="23" t="s">
        <v>20</v>
      </c>
      <c r="F6" s="22" t="s">
        <v>21</v>
      </c>
      <c r="G6" s="23"/>
      <c r="H6" s="24">
        <v>186</v>
      </c>
      <c r="I6" s="24">
        <f t="shared" ref="I6:I10" si="0">H6*0.9</f>
        <v>167.4</v>
      </c>
      <c r="J6" s="40" t="s">
        <v>22</v>
      </c>
    </row>
    <row r="7" s="1" customFormat="1" ht="48" customHeight="1" spans="1:10">
      <c r="A7" s="22"/>
      <c r="B7" s="43" t="s">
        <v>23</v>
      </c>
      <c r="C7" s="25" t="s">
        <v>24</v>
      </c>
      <c r="D7" s="26"/>
      <c r="E7" s="26"/>
      <c r="F7" s="25" t="s">
        <v>21</v>
      </c>
      <c r="G7" s="26"/>
      <c r="H7" s="27">
        <f t="shared" ref="H7:H11" si="1">H6*0.3</f>
        <v>55.8</v>
      </c>
      <c r="I7" s="27">
        <f t="shared" ref="I7:I11" si="2">I6*0.3</f>
        <v>50.22</v>
      </c>
      <c r="J7" s="40" t="s">
        <v>25</v>
      </c>
    </row>
    <row r="8" s="1" customFormat="1" ht="89" customHeight="1" spans="1:10">
      <c r="A8" s="28">
        <v>2</v>
      </c>
      <c r="B8" s="43" t="s">
        <v>26</v>
      </c>
      <c r="C8" s="25" t="s">
        <v>27</v>
      </c>
      <c r="D8" s="26" t="s">
        <v>28</v>
      </c>
      <c r="E8" s="26" t="s">
        <v>20</v>
      </c>
      <c r="F8" s="25" t="s">
        <v>21</v>
      </c>
      <c r="G8" s="26" t="s">
        <v>29</v>
      </c>
      <c r="H8" s="27">
        <v>279</v>
      </c>
      <c r="I8" s="27">
        <f t="shared" si="0"/>
        <v>251.1</v>
      </c>
      <c r="J8" s="40" t="s">
        <v>22</v>
      </c>
    </row>
    <row r="9" s="1" customFormat="1" ht="86" customHeight="1" spans="1:10">
      <c r="A9" s="22"/>
      <c r="B9" s="43" t="s">
        <v>30</v>
      </c>
      <c r="C9" s="25" t="s">
        <v>31</v>
      </c>
      <c r="D9" s="26"/>
      <c r="E9" s="26"/>
      <c r="F9" s="25" t="s">
        <v>21</v>
      </c>
      <c r="G9" s="26" t="s">
        <v>29</v>
      </c>
      <c r="H9" s="27">
        <f t="shared" si="1"/>
        <v>83.7</v>
      </c>
      <c r="I9" s="27">
        <f t="shared" si="2"/>
        <v>75.33</v>
      </c>
      <c r="J9" s="40" t="s">
        <v>25</v>
      </c>
    </row>
    <row r="10" s="1" customFormat="1" ht="68" customHeight="1" spans="1:10">
      <c r="A10" s="28">
        <v>3</v>
      </c>
      <c r="B10" s="43" t="s">
        <v>32</v>
      </c>
      <c r="C10" s="25" t="s">
        <v>33</v>
      </c>
      <c r="D10" s="26" t="s">
        <v>34</v>
      </c>
      <c r="E10" s="26" t="s">
        <v>20</v>
      </c>
      <c r="F10" s="25" t="s">
        <v>35</v>
      </c>
      <c r="G10" s="29"/>
      <c r="H10" s="27">
        <v>186</v>
      </c>
      <c r="I10" s="27">
        <f t="shared" si="0"/>
        <v>167.4</v>
      </c>
      <c r="J10" s="40" t="s">
        <v>22</v>
      </c>
    </row>
    <row r="11" s="1" customFormat="1" ht="42" customHeight="1" spans="1:10">
      <c r="A11" s="22"/>
      <c r="B11" s="43" t="s">
        <v>36</v>
      </c>
      <c r="C11" s="25" t="s">
        <v>37</v>
      </c>
      <c r="D11" s="26"/>
      <c r="E11" s="26"/>
      <c r="F11" s="25" t="s">
        <v>35</v>
      </c>
      <c r="G11" s="29"/>
      <c r="H11" s="27">
        <f t="shared" si="1"/>
        <v>55.8</v>
      </c>
      <c r="I11" s="27">
        <f t="shared" si="2"/>
        <v>50.22</v>
      </c>
      <c r="J11" s="40" t="s">
        <v>25</v>
      </c>
    </row>
    <row r="12" s="1" customFormat="1" ht="72" customHeight="1" spans="1:10">
      <c r="A12" s="28">
        <v>4</v>
      </c>
      <c r="B12" s="43" t="s">
        <v>38</v>
      </c>
      <c r="C12" s="25" t="s">
        <v>39</v>
      </c>
      <c r="D12" s="26" t="s">
        <v>40</v>
      </c>
      <c r="E12" s="26" t="s">
        <v>20</v>
      </c>
      <c r="F12" s="25" t="s">
        <v>35</v>
      </c>
      <c r="G12" s="30" t="s">
        <v>41</v>
      </c>
      <c r="H12" s="27">
        <v>279</v>
      </c>
      <c r="I12" s="27">
        <f t="shared" ref="I12:I16" si="3">H12*0.9</f>
        <v>251.1</v>
      </c>
      <c r="J12" s="40" t="s">
        <v>22</v>
      </c>
    </row>
    <row r="13" s="1" customFormat="1" ht="70" customHeight="1" spans="1:10">
      <c r="A13" s="22"/>
      <c r="B13" s="43" t="s">
        <v>42</v>
      </c>
      <c r="C13" s="25" t="s">
        <v>43</v>
      </c>
      <c r="D13" s="26"/>
      <c r="E13" s="26"/>
      <c r="F13" s="25" t="s">
        <v>35</v>
      </c>
      <c r="G13" s="30" t="s">
        <v>41</v>
      </c>
      <c r="H13" s="27">
        <f t="shared" ref="H13:H17" si="4">H12*0.3</f>
        <v>83.7</v>
      </c>
      <c r="I13" s="27">
        <f t="shared" ref="I13:I17" si="5">I12*0.3</f>
        <v>75.33</v>
      </c>
      <c r="J13" s="40" t="s">
        <v>25</v>
      </c>
    </row>
    <row r="14" s="1" customFormat="1" ht="52" customHeight="1" spans="1:10">
      <c r="A14" s="28">
        <v>5</v>
      </c>
      <c r="B14" s="43" t="s">
        <v>44</v>
      </c>
      <c r="C14" s="31" t="s">
        <v>45</v>
      </c>
      <c r="D14" s="26" t="s">
        <v>46</v>
      </c>
      <c r="E14" s="26" t="s">
        <v>47</v>
      </c>
      <c r="F14" s="25" t="s">
        <v>48</v>
      </c>
      <c r="G14" s="32"/>
      <c r="H14" s="27">
        <v>223</v>
      </c>
      <c r="I14" s="27">
        <f t="shared" si="3"/>
        <v>200.7</v>
      </c>
      <c r="J14" s="40" t="s">
        <v>22</v>
      </c>
    </row>
    <row r="15" s="1" customFormat="1" ht="42" customHeight="1" spans="1:10">
      <c r="A15" s="22"/>
      <c r="B15" s="43" t="s">
        <v>49</v>
      </c>
      <c r="C15" s="31" t="s">
        <v>50</v>
      </c>
      <c r="D15" s="26"/>
      <c r="E15" s="26"/>
      <c r="F15" s="25" t="s">
        <v>48</v>
      </c>
      <c r="G15" s="32"/>
      <c r="H15" s="27">
        <f t="shared" si="4"/>
        <v>66.9</v>
      </c>
      <c r="I15" s="27">
        <f t="shared" si="5"/>
        <v>60.21</v>
      </c>
      <c r="J15" s="40" t="s">
        <v>25</v>
      </c>
    </row>
    <row r="16" s="1" customFormat="1" ht="43" customHeight="1" spans="1:10">
      <c r="A16" s="28">
        <v>6</v>
      </c>
      <c r="B16" s="43" t="s">
        <v>51</v>
      </c>
      <c r="C16" s="31" t="s">
        <v>52</v>
      </c>
      <c r="D16" s="26" t="s">
        <v>53</v>
      </c>
      <c r="E16" s="26" t="s">
        <v>54</v>
      </c>
      <c r="F16" s="25" t="s">
        <v>48</v>
      </c>
      <c r="G16" s="33"/>
      <c r="H16" s="27">
        <v>223</v>
      </c>
      <c r="I16" s="27">
        <f t="shared" si="3"/>
        <v>200.7</v>
      </c>
      <c r="J16" s="40" t="s">
        <v>22</v>
      </c>
    </row>
    <row r="17" s="1" customFormat="1" ht="30" customHeight="1" spans="1:10">
      <c r="A17" s="22"/>
      <c r="B17" s="43" t="s">
        <v>55</v>
      </c>
      <c r="C17" s="31" t="s">
        <v>56</v>
      </c>
      <c r="D17" s="26"/>
      <c r="E17" s="26"/>
      <c r="F17" s="25" t="s">
        <v>48</v>
      </c>
      <c r="G17" s="33"/>
      <c r="H17" s="27">
        <f t="shared" si="4"/>
        <v>66.9</v>
      </c>
      <c r="I17" s="27">
        <f t="shared" si="5"/>
        <v>60.21</v>
      </c>
      <c r="J17" s="40" t="s">
        <v>25</v>
      </c>
    </row>
    <row r="18" s="1" customFormat="1" ht="66" customHeight="1" spans="1:10">
      <c r="A18" s="28">
        <v>7</v>
      </c>
      <c r="B18" s="43" t="s">
        <v>57</v>
      </c>
      <c r="C18" s="31" t="s">
        <v>58</v>
      </c>
      <c r="D18" s="26" t="s">
        <v>59</v>
      </c>
      <c r="E18" s="26" t="s">
        <v>60</v>
      </c>
      <c r="F18" s="25" t="s">
        <v>35</v>
      </c>
      <c r="G18" s="26"/>
      <c r="H18" s="27">
        <v>223</v>
      </c>
      <c r="I18" s="27">
        <f t="shared" ref="I18:I22" si="6">H18*0.9</f>
        <v>200.7</v>
      </c>
      <c r="J18" s="40" t="s">
        <v>22</v>
      </c>
    </row>
    <row r="19" s="1" customFormat="1" ht="28" customHeight="1" spans="1:10">
      <c r="A19" s="22"/>
      <c r="B19" s="43" t="s">
        <v>61</v>
      </c>
      <c r="C19" s="31" t="s">
        <v>62</v>
      </c>
      <c r="D19" s="26"/>
      <c r="E19" s="26"/>
      <c r="F19" s="25" t="s">
        <v>35</v>
      </c>
      <c r="G19" s="26"/>
      <c r="H19" s="27">
        <f t="shared" ref="H19:H23" si="7">H18*0.3</f>
        <v>66.9</v>
      </c>
      <c r="I19" s="27">
        <f t="shared" ref="I19:I23" si="8">I18*0.3</f>
        <v>60.21</v>
      </c>
      <c r="J19" s="40" t="s">
        <v>25</v>
      </c>
    </row>
    <row r="20" s="1" customFormat="1" ht="52" customHeight="1" spans="1:10">
      <c r="A20" s="28">
        <v>8</v>
      </c>
      <c r="B20" s="43" t="s">
        <v>63</v>
      </c>
      <c r="C20" s="25" t="s">
        <v>64</v>
      </c>
      <c r="D20" s="26" t="s">
        <v>65</v>
      </c>
      <c r="E20" s="26" t="s">
        <v>66</v>
      </c>
      <c r="F20" s="34" t="s">
        <v>67</v>
      </c>
      <c r="G20" s="30" t="s">
        <v>68</v>
      </c>
      <c r="H20" s="27">
        <v>114</v>
      </c>
      <c r="I20" s="27">
        <f t="shared" si="6"/>
        <v>102.6</v>
      </c>
      <c r="J20" s="40" t="s">
        <v>22</v>
      </c>
    </row>
    <row r="21" s="1" customFormat="1" ht="30" customHeight="1" spans="1:10">
      <c r="A21" s="22"/>
      <c r="B21" s="43" t="s">
        <v>69</v>
      </c>
      <c r="C21" s="25" t="s">
        <v>70</v>
      </c>
      <c r="D21" s="26"/>
      <c r="E21" s="26"/>
      <c r="F21" s="34" t="s">
        <v>67</v>
      </c>
      <c r="G21" s="30" t="s">
        <v>68</v>
      </c>
      <c r="H21" s="27">
        <f t="shared" si="7"/>
        <v>34.2</v>
      </c>
      <c r="I21" s="27">
        <f t="shared" si="8"/>
        <v>30.78</v>
      </c>
      <c r="J21" s="40" t="s">
        <v>25</v>
      </c>
    </row>
    <row r="22" s="1" customFormat="1" ht="39" customHeight="1" spans="1:10">
      <c r="A22" s="28">
        <v>9</v>
      </c>
      <c r="B22" s="43" t="s">
        <v>71</v>
      </c>
      <c r="C22" s="25" t="s">
        <v>72</v>
      </c>
      <c r="D22" s="26" t="s">
        <v>73</v>
      </c>
      <c r="E22" s="26" t="s">
        <v>74</v>
      </c>
      <c r="F22" s="34" t="s">
        <v>67</v>
      </c>
      <c r="G22" s="26"/>
      <c r="H22" s="27">
        <v>56</v>
      </c>
      <c r="I22" s="27">
        <f t="shared" si="6"/>
        <v>50.4</v>
      </c>
      <c r="J22" s="40" t="s">
        <v>22</v>
      </c>
    </row>
    <row r="23" s="4" customFormat="1" ht="28" customHeight="1" spans="1:10">
      <c r="A23" s="22"/>
      <c r="B23" s="43" t="s">
        <v>75</v>
      </c>
      <c r="C23" s="35" t="s">
        <v>76</v>
      </c>
      <c r="D23" s="36"/>
      <c r="E23" s="36"/>
      <c r="F23" s="34" t="s">
        <v>67</v>
      </c>
      <c r="G23" s="37"/>
      <c r="H23" s="38">
        <f t="shared" si="7"/>
        <v>16.8</v>
      </c>
      <c r="I23" s="38">
        <f t="shared" si="8"/>
        <v>15.12</v>
      </c>
      <c r="J23" s="40" t="s">
        <v>25</v>
      </c>
    </row>
  </sheetData>
  <mergeCells count="12">
    <mergeCell ref="A1:I1"/>
    <mergeCell ref="A2:I2"/>
    <mergeCell ref="D5:J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</mergeCells>
  <pageMargins left="0.786805555555556" right="0.590277777777778" top="0.786805555555556" bottom="0.786805555555556" header="0.5" footer="0.5"/>
  <pageSetup paperSize="9" firstPageNumber="4" fitToHeight="0" orientation="landscape" useFirstPageNumber="1" horizontalDpi="600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静</cp:lastModifiedBy>
  <dcterms:created xsi:type="dcterms:W3CDTF">2024-10-28T20:40:00Z</dcterms:created>
  <dcterms:modified xsi:type="dcterms:W3CDTF">2025-01-07T03:03:53Z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4B4497A6B4E745A59833C91CFA85EEBE_13</vt:lpwstr>
  </property>
  <property fmtid="{D5CDD505-2E9C-101B-9397-08002B2CF9AE}" pid="3" name="KSOProductBuildVer">
    <vt:lpwstr>2052-12.1.0.19302</vt:lpwstr>
  </property>
</Properties>
</file>