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（一）" sheetId="1" r:id="rId1"/>
  </sheets>
  <definedNames>
    <definedName name="_xlnm._FilterDatabase" localSheetId="0" hidden="1">'（一）'!$A$3:$IO$19</definedName>
  </definedNames>
  <calcPr calcId="144525"/>
</workbook>
</file>

<file path=xl/sharedStrings.xml><?xml version="1.0" encoding="utf-8"?>
<sst xmlns="http://schemas.openxmlformats.org/spreadsheetml/2006/main" count="93" uniqueCount="68">
  <si>
    <r>
      <rPr>
        <sz val="22"/>
        <color theme="1"/>
        <rFont val="宋体"/>
        <charset val="134"/>
      </rPr>
      <t>附件</t>
    </r>
    <r>
      <rPr>
        <sz val="22"/>
        <color theme="1"/>
        <rFont val="Times New Roman"/>
        <charset val="134"/>
      </rPr>
      <t>1</t>
    </r>
  </si>
  <si>
    <t xml:space="preserve">        韶关市修订医疗服务价格项目和价格表（一）</t>
  </si>
  <si>
    <t>序号</t>
  </si>
  <si>
    <t>财务
分类</t>
  </si>
  <si>
    <t>编码</t>
  </si>
  <si>
    <t>项目名称</t>
  </si>
  <si>
    <t>项目内涵</t>
  </si>
  <si>
    <t>除外内容</t>
  </si>
  <si>
    <t>计价
单位</t>
  </si>
  <si>
    <t>说明</t>
  </si>
  <si>
    <t>三级医疗机构价格（元）</t>
  </si>
  <si>
    <t>二级医疗机构价格（元）</t>
  </si>
  <si>
    <t>一级及未定级医疗机构价格（元）</t>
  </si>
  <si>
    <t>E</t>
  </si>
  <si>
    <t>高强度超声聚焦刀治疗</t>
  </si>
  <si>
    <r>
      <rPr>
        <sz val="16"/>
        <rFont val="宋体"/>
        <charset val="134"/>
      </rPr>
      <t>指使用焦域声强</t>
    </r>
    <r>
      <rPr>
        <sz val="16"/>
        <rFont val="Times New Roman"/>
        <charset val="134"/>
      </rPr>
      <t>5000W/cm</t>
    </r>
    <r>
      <rPr>
        <vertAlign val="superscript"/>
        <sz val="16"/>
        <rFont val="Times New Roman"/>
        <charset val="134"/>
      </rPr>
      <t>2</t>
    </r>
    <r>
      <rPr>
        <sz val="16"/>
        <rFont val="宋体"/>
        <charset val="134"/>
      </rPr>
      <t>以下高强度超声聚焦设备对实体性肿瘤的疗程损毁性消融治疗</t>
    </r>
    <r>
      <rPr>
        <sz val="16"/>
        <rFont val="Times New Roman"/>
        <charset val="134"/>
      </rPr>
      <t>:</t>
    </r>
    <r>
      <rPr>
        <sz val="16"/>
        <rFont val="宋体"/>
        <charset val="134"/>
      </rPr>
      <t>含术中超声监控。</t>
    </r>
  </si>
  <si>
    <t>次</t>
  </si>
  <si>
    <r>
      <rPr>
        <sz val="16"/>
        <rFont val="宋体"/>
        <charset val="134"/>
      </rPr>
      <t>同一病灶按实际治疗次数计收，超过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次的，最高按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次计收。</t>
    </r>
  </si>
  <si>
    <t>240700002-1</t>
  </si>
  <si>
    <t>高强度聚焦超声热消融肿瘤刀治疗</t>
  </si>
  <si>
    <r>
      <rPr>
        <sz val="16"/>
        <rFont val="宋体"/>
        <charset val="134"/>
      </rPr>
      <t>指使用焦域声强</t>
    </r>
    <r>
      <rPr>
        <sz val="16"/>
        <rFont val="Times New Roman"/>
        <charset val="134"/>
      </rPr>
      <t>5000W/cm</t>
    </r>
    <r>
      <rPr>
        <vertAlign val="superscript"/>
        <sz val="16"/>
        <rFont val="Times New Roman"/>
        <charset val="134"/>
      </rPr>
      <t>2</t>
    </r>
    <r>
      <rPr>
        <sz val="16"/>
        <rFont val="宋体"/>
        <charset val="134"/>
      </rPr>
      <t>及以上高强度超声聚焦设备对实体性肿瘤的一次损毁性消融治疗</t>
    </r>
    <r>
      <rPr>
        <sz val="16"/>
        <rFont val="Times New Roman"/>
        <charset val="134"/>
      </rPr>
      <t>:</t>
    </r>
    <r>
      <rPr>
        <sz val="16"/>
        <rFont val="宋体"/>
        <charset val="134"/>
      </rPr>
      <t>含术中超声监控。</t>
    </r>
  </si>
  <si>
    <t>同一病灶治疗按一次计收。</t>
  </si>
  <si>
    <t>H</t>
  </si>
  <si>
    <t>250305031S-1</t>
  </si>
  <si>
    <r>
      <rPr>
        <sz val="16"/>
        <rFont val="宋体"/>
        <charset val="134"/>
      </rPr>
      <t>丙型肝炎病毒核心抗原检测</t>
    </r>
    <r>
      <rPr>
        <sz val="16"/>
        <rFont val="Times New Roman"/>
        <charset val="134"/>
      </rPr>
      <t>-</t>
    </r>
    <r>
      <rPr>
        <sz val="16"/>
        <rFont val="宋体"/>
        <charset val="134"/>
      </rPr>
      <t>化学发光法</t>
    </r>
  </si>
  <si>
    <t>指使用化学发光法检测血液中的丙型肝炎病毒核心抗原。</t>
  </si>
  <si>
    <t>项</t>
  </si>
  <si>
    <t>270700008S</t>
  </si>
  <si>
    <t>组织样本基因检测</t>
  </si>
  <si>
    <t>指对组织或体液样本的检测。</t>
  </si>
  <si>
    <t>270700008S-1</t>
  </si>
  <si>
    <r>
      <rPr>
        <sz val="16"/>
        <rFont val="宋体"/>
        <charset val="134"/>
      </rPr>
      <t>组织样本</t>
    </r>
    <r>
      <rPr>
        <sz val="16"/>
        <rFont val="Times New Roman"/>
        <charset val="134"/>
      </rPr>
      <t>DNA/RNA</t>
    </r>
    <r>
      <rPr>
        <sz val="16"/>
        <rFont val="宋体"/>
        <charset val="134"/>
      </rPr>
      <t>的</t>
    </r>
    <r>
      <rPr>
        <sz val="16"/>
        <rFont val="Times New Roman"/>
        <charset val="134"/>
      </rPr>
      <t>PCR</t>
    </r>
    <r>
      <rPr>
        <sz val="16"/>
        <rFont val="宋体"/>
        <charset val="134"/>
      </rPr>
      <t>基因检测</t>
    </r>
  </si>
  <si>
    <r>
      <rPr>
        <sz val="16"/>
        <rFont val="宋体"/>
        <charset val="134"/>
      </rPr>
      <t>指对组织或体液样本的检测。取样本，提取</t>
    </r>
    <r>
      <rPr>
        <sz val="16"/>
        <rFont val="Times New Roman"/>
        <charset val="134"/>
      </rPr>
      <t>DNA/RNA</t>
    </r>
    <r>
      <rPr>
        <sz val="16"/>
        <rFont val="宋体"/>
        <charset val="134"/>
      </rPr>
      <t>，采用</t>
    </r>
    <r>
      <rPr>
        <sz val="16"/>
        <rFont val="Times New Roman"/>
        <charset val="134"/>
      </rPr>
      <t>PCR</t>
    </r>
    <r>
      <rPr>
        <sz val="16"/>
        <rFont val="宋体"/>
        <charset val="134"/>
      </rPr>
      <t>法，进行单个或多个基因的部分位点的检测，并出具临床检测报告。</t>
    </r>
  </si>
  <si>
    <t>位点</t>
  </si>
  <si>
    <t>270700008S-1/1</t>
  </si>
  <si>
    <r>
      <rPr>
        <sz val="16"/>
        <rFont val="宋体"/>
        <charset val="134"/>
      </rPr>
      <t>组织样本</t>
    </r>
    <r>
      <rPr>
        <sz val="16"/>
        <rFont val="Times New Roman"/>
        <charset val="134"/>
      </rPr>
      <t>DNA/RNA</t>
    </r>
    <r>
      <rPr>
        <sz val="16"/>
        <rFont val="宋体"/>
        <charset val="134"/>
      </rPr>
      <t>的</t>
    </r>
    <r>
      <rPr>
        <sz val="16"/>
        <rFont val="Times New Roman"/>
        <charset val="134"/>
      </rPr>
      <t>PCR</t>
    </r>
    <r>
      <rPr>
        <sz val="16"/>
        <rFont val="宋体"/>
        <charset val="134"/>
      </rPr>
      <t>基因检测加收（超过一个位点）</t>
    </r>
  </si>
  <si>
    <t>指检测多位点时每增加一个位点加收。</t>
  </si>
  <si>
    <r>
      <rPr>
        <sz val="16"/>
        <rFont val="宋体"/>
        <charset val="134"/>
      </rPr>
      <t>基因检测加收不超过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>个位点。</t>
    </r>
  </si>
  <si>
    <t>270700006F</t>
  </si>
  <si>
    <t>基因甲基化检测</t>
  </si>
  <si>
    <t>指提取基因组，进行甲基化转化，并分析。</t>
  </si>
  <si>
    <t>市场调节价</t>
  </si>
  <si>
    <t>310800016</t>
  </si>
  <si>
    <t>骨髓或外周血干细胞冷冻保存（首次）</t>
  </si>
  <si>
    <r>
      <rPr>
        <sz val="16"/>
        <rFont val="宋体"/>
        <charset val="134"/>
      </rPr>
      <t>指程控降温仪或超低温、液氮冷冻和保存。含首月（</t>
    </r>
    <r>
      <rPr>
        <sz val="16"/>
        <rFont val="Times New Roman"/>
        <charset val="134"/>
      </rPr>
      <t>30</t>
    </r>
    <r>
      <rPr>
        <sz val="16"/>
        <rFont val="宋体"/>
        <charset val="134"/>
      </rPr>
      <t>天）的保存及处理费用。</t>
    </r>
  </si>
  <si>
    <t>310800016-1</t>
  </si>
  <si>
    <t>骨髓或外周血干细胞冷冻续存</t>
  </si>
  <si>
    <t>指程控降温仪或超低温、液氮保存。</t>
  </si>
  <si>
    <t>天</t>
  </si>
  <si>
    <t>D</t>
  </si>
  <si>
    <t>310903016S</t>
  </si>
  <si>
    <t>双气囊小肠镜检查</t>
  </si>
  <si>
    <t>含活检、刷检。</t>
  </si>
  <si>
    <t>一次性套管、气囊</t>
  </si>
  <si>
    <t>310903016S-1</t>
  </si>
  <si>
    <t>单气囊小肠镜检查</t>
  </si>
  <si>
    <t>删除项目</t>
  </si>
  <si>
    <t>270700004S</t>
  </si>
  <si>
    <t>组织切片基因检测</t>
  </si>
  <si>
    <r>
      <rPr>
        <sz val="16"/>
        <color theme="1"/>
        <rFont val="宋体"/>
        <charset val="134"/>
      </rPr>
      <t>修订整合为</t>
    </r>
    <r>
      <rPr>
        <sz val="16"/>
        <color theme="1"/>
        <rFont val="Times New Roman"/>
        <charset val="134"/>
      </rPr>
      <t>270700008S</t>
    </r>
  </si>
  <si>
    <t>270700004S-1</t>
  </si>
  <si>
    <r>
      <rPr>
        <sz val="16"/>
        <rFont val="宋体"/>
        <charset val="134"/>
      </rPr>
      <t>组织切片基因检测</t>
    </r>
    <r>
      <rPr>
        <sz val="16"/>
        <rFont val="Times New Roman"/>
        <charset val="134"/>
      </rPr>
      <t>-</t>
    </r>
    <r>
      <rPr>
        <sz val="16"/>
        <rFont val="宋体"/>
        <charset val="134"/>
      </rPr>
      <t>聚合酶链式反应</t>
    </r>
    <r>
      <rPr>
        <sz val="16"/>
        <rFont val="Times New Roman"/>
        <charset val="134"/>
      </rPr>
      <t>(PCR)</t>
    </r>
  </si>
  <si>
    <t>270700004S-1/1</t>
  </si>
  <si>
    <r>
      <rPr>
        <sz val="16"/>
        <rFont val="宋体"/>
        <charset val="134"/>
      </rPr>
      <t>组织切片基因检测</t>
    </r>
    <r>
      <rPr>
        <sz val="16"/>
        <rFont val="Times New Roman"/>
        <charset val="134"/>
      </rPr>
      <t>-</t>
    </r>
    <r>
      <rPr>
        <sz val="16"/>
        <rFont val="宋体"/>
        <charset val="134"/>
      </rPr>
      <t>巢式聚合酶链式反应</t>
    </r>
    <r>
      <rPr>
        <sz val="16"/>
        <rFont val="Times New Roman"/>
        <charset val="134"/>
      </rPr>
      <t>(PCR)</t>
    </r>
  </si>
  <si>
    <t>270700004S-1/2</t>
  </si>
  <si>
    <r>
      <rPr>
        <sz val="16"/>
        <rFont val="宋体"/>
        <charset val="134"/>
      </rPr>
      <t>组织切片基因检测</t>
    </r>
    <r>
      <rPr>
        <sz val="16"/>
        <rFont val="Times New Roman"/>
        <charset val="134"/>
      </rPr>
      <t>-EGFR</t>
    </r>
    <r>
      <rPr>
        <sz val="16"/>
        <rFont val="宋体"/>
        <charset val="134"/>
      </rPr>
      <t>基因突变荧光定量聚合酶链式反应</t>
    </r>
    <r>
      <rPr>
        <sz val="16"/>
        <rFont val="Times New Roman"/>
        <charset val="134"/>
      </rPr>
      <t>(PCR)</t>
    </r>
  </si>
  <si>
    <t>270700004S-1/3</t>
  </si>
  <si>
    <r>
      <rPr>
        <sz val="16"/>
        <rFont val="宋体"/>
        <charset val="134"/>
      </rPr>
      <t>组织切片基因检测</t>
    </r>
    <r>
      <rPr>
        <sz val="16"/>
        <rFont val="Times New Roman"/>
        <charset val="134"/>
      </rPr>
      <t>-k-ras</t>
    </r>
    <r>
      <rPr>
        <sz val="16"/>
        <rFont val="宋体"/>
        <charset val="134"/>
      </rPr>
      <t>基因突变荧光定量聚合酶链式反应</t>
    </r>
    <r>
      <rPr>
        <sz val="16"/>
        <rFont val="Times New Roman"/>
        <charset val="134"/>
      </rPr>
      <t>(PCR)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</si>
</sst>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36"/>
      <name val="方正小标宋简体"/>
      <charset val="134"/>
    </font>
    <font>
      <sz val="18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24"/>
      <name val="方正小标宋简体"/>
      <charset val="134"/>
    </font>
    <font>
      <b/>
      <sz val="16"/>
      <name val="宋体"/>
      <charset val="134"/>
      <scheme val="minor"/>
    </font>
    <font>
      <sz val="16"/>
      <name val="Times New Roman"/>
      <charset val="134"/>
    </font>
    <font>
      <sz val="16"/>
      <name val="宋体"/>
      <charset val="134"/>
    </font>
    <font>
      <strike/>
      <sz val="16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0"/>
    </font>
    <font>
      <sz val="11"/>
      <color theme="1"/>
      <name val="Tahoma"/>
      <charset val="134"/>
    </font>
    <font>
      <vertAlign val="superscript"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30" fillId="0" borderId="0">
      <alignment vertical="center"/>
    </xf>
    <xf numFmtId="0" fontId="31" fillId="11" borderId="13" applyNumberFormat="0" applyAlignment="0" applyProtection="0">
      <alignment vertical="center"/>
    </xf>
    <xf numFmtId="0" fontId="1" fillId="0" borderId="0"/>
    <xf numFmtId="0" fontId="32" fillId="12" borderId="1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0" borderId="0"/>
    <xf numFmtId="0" fontId="34" fillId="0" borderId="2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/>
    <xf numFmtId="0" fontId="1" fillId="0" borderId="0"/>
    <xf numFmtId="0" fontId="1" fillId="0" borderId="0" applyProtection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9" fillId="0" borderId="1" xfId="54" applyFont="1" applyFill="1" applyBorder="1" applyAlignment="1">
      <alignment horizontal="left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11" fillId="0" borderId="1" xfId="5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54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48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left" vertical="center" wrapText="1"/>
    </xf>
    <xf numFmtId="0" fontId="11" fillId="0" borderId="1" xfId="54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0" fontId="11" fillId="0" borderId="1" xfId="54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治未病项目" xfId="26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医疗服务 _2 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 4" xfId="56"/>
    <cellStyle name="常规_Sheet1 3" xfId="57"/>
    <cellStyle name="常规_临床诊疗类_Sheet1 2" xfId="58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9"/>
  <sheetViews>
    <sheetView tabSelected="1" workbookViewId="0">
      <selection activeCell="A2" sqref="A2:K2"/>
    </sheetView>
  </sheetViews>
  <sheetFormatPr defaultColWidth="9" defaultRowHeight="22.5"/>
  <cols>
    <col min="1" max="1" width="8.825" style="5" customWidth="1"/>
    <col min="2" max="2" width="10.375" style="5" customWidth="1"/>
    <col min="3" max="3" width="23.2083333333333" style="5" customWidth="1"/>
    <col min="4" max="4" width="27.75" style="6" customWidth="1"/>
    <col min="5" max="5" width="52.7583333333333" style="6" customWidth="1"/>
    <col min="6" max="6" width="19.675" style="6" customWidth="1"/>
    <col min="7" max="7" width="13.625" style="5" customWidth="1"/>
    <col min="8" max="8" width="26.625" style="7" customWidth="1"/>
    <col min="9" max="9" width="18.5083333333333" style="8" customWidth="1"/>
    <col min="10" max="10" width="16.2333333333333" style="8" customWidth="1"/>
    <col min="11" max="11" width="19.8" style="8" customWidth="1"/>
    <col min="12" max="12" width="14" style="6" customWidth="1"/>
    <col min="13" max="245" width="9" style="6"/>
    <col min="246" max="249" width="9" style="1"/>
    <col min="250" max="16384" width="9" style="9"/>
  </cols>
  <sheetData>
    <row r="1" s="1" customFormat="1" ht="39" customHeight="1" spans="1:245">
      <c r="A1" s="10" t="s">
        <v>0</v>
      </c>
      <c r="B1" s="11"/>
      <c r="C1" s="12"/>
      <c r="D1" s="11"/>
      <c r="E1" s="11"/>
      <c r="F1" s="11"/>
      <c r="G1" s="11"/>
      <c r="H1" s="13"/>
      <c r="I1" s="8"/>
      <c r="J1" s="8"/>
      <c r="K1" s="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</row>
    <row r="2" s="2" customFormat="1" ht="48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3" customFormat="1" ht="60.75" spans="1:11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39" t="s">
        <v>10</v>
      </c>
      <c r="J3" s="39" t="s">
        <v>11</v>
      </c>
      <c r="K3" s="39" t="s">
        <v>12</v>
      </c>
    </row>
    <row r="4" s="4" customFormat="1" ht="62.25" spans="1:249">
      <c r="A4" s="18">
        <v>1</v>
      </c>
      <c r="B4" s="19" t="s">
        <v>13</v>
      </c>
      <c r="C4" s="20">
        <v>240700002</v>
      </c>
      <c r="D4" s="21" t="s">
        <v>14</v>
      </c>
      <c r="E4" s="21" t="s">
        <v>15</v>
      </c>
      <c r="F4" s="22"/>
      <c r="G4" s="23" t="s">
        <v>16</v>
      </c>
      <c r="H4" s="24" t="s">
        <v>17</v>
      </c>
      <c r="I4" s="40">
        <v>1800</v>
      </c>
      <c r="J4" s="40">
        <f>+I4*0.9</f>
        <v>1620</v>
      </c>
      <c r="K4" s="40">
        <f>+I4*0.8</f>
        <v>1440</v>
      </c>
      <c r="IL4" s="54"/>
      <c r="IM4" s="54"/>
      <c r="IN4" s="54"/>
      <c r="IO4" s="54"/>
    </row>
    <row r="5" s="4" customFormat="1" ht="62.25" spans="1:249">
      <c r="A5" s="18">
        <v>2</v>
      </c>
      <c r="B5" s="19" t="s">
        <v>13</v>
      </c>
      <c r="C5" s="20" t="s">
        <v>18</v>
      </c>
      <c r="D5" s="21" t="s">
        <v>19</v>
      </c>
      <c r="E5" s="21" t="s">
        <v>20</v>
      </c>
      <c r="F5" s="25"/>
      <c r="G5" s="23" t="s">
        <v>16</v>
      </c>
      <c r="H5" s="26" t="s">
        <v>21</v>
      </c>
      <c r="I5" s="40">
        <v>9000</v>
      </c>
      <c r="J5" s="40">
        <f>+I5*0.9</f>
        <v>8100</v>
      </c>
      <c r="K5" s="40">
        <f>+I5*0.8</f>
        <v>7200</v>
      </c>
      <c r="IL5" s="54"/>
      <c r="IM5" s="54"/>
      <c r="IN5" s="54"/>
      <c r="IO5" s="54"/>
    </row>
    <row r="6" s="4" customFormat="1" ht="40.5" spans="1:249">
      <c r="A6" s="18">
        <v>3</v>
      </c>
      <c r="B6" s="19" t="s">
        <v>22</v>
      </c>
      <c r="C6" s="20" t="s">
        <v>23</v>
      </c>
      <c r="D6" s="21" t="s">
        <v>24</v>
      </c>
      <c r="E6" s="21" t="s">
        <v>25</v>
      </c>
      <c r="F6" s="18"/>
      <c r="G6" s="23" t="s">
        <v>26</v>
      </c>
      <c r="H6" s="27"/>
      <c r="I6" s="40">
        <v>72</v>
      </c>
      <c r="J6" s="40">
        <f>+I6*0.9</f>
        <v>64.8</v>
      </c>
      <c r="K6" s="40">
        <f>+I6*0.8</f>
        <v>57.6</v>
      </c>
      <c r="IL6" s="54"/>
      <c r="IM6" s="54"/>
      <c r="IN6" s="54"/>
      <c r="IO6" s="54"/>
    </row>
    <row r="7" s="4" customFormat="1" ht="23.25" spans="1:249">
      <c r="A7" s="18">
        <v>4</v>
      </c>
      <c r="B7" s="19" t="s">
        <v>22</v>
      </c>
      <c r="C7" s="20" t="s">
        <v>27</v>
      </c>
      <c r="D7" s="21" t="s">
        <v>28</v>
      </c>
      <c r="E7" s="21" t="s">
        <v>29</v>
      </c>
      <c r="F7" s="22"/>
      <c r="G7" s="28"/>
      <c r="H7" s="29"/>
      <c r="I7" s="40"/>
      <c r="J7" s="40"/>
      <c r="K7" s="40"/>
      <c r="IL7" s="54"/>
      <c r="IM7" s="54"/>
      <c r="IN7" s="54"/>
      <c r="IO7" s="54"/>
    </row>
    <row r="8" s="4" customFormat="1" ht="81" spans="1:249">
      <c r="A8" s="18">
        <v>5</v>
      </c>
      <c r="B8" s="19" t="s">
        <v>22</v>
      </c>
      <c r="C8" s="20" t="s">
        <v>30</v>
      </c>
      <c r="D8" s="21" t="s">
        <v>31</v>
      </c>
      <c r="E8" s="21" t="s">
        <v>32</v>
      </c>
      <c r="F8" s="22"/>
      <c r="G8" s="23" t="s">
        <v>33</v>
      </c>
      <c r="H8" s="30"/>
      <c r="I8" s="40">
        <v>576</v>
      </c>
      <c r="J8" s="40">
        <f>+I8*0.9</f>
        <v>518.4</v>
      </c>
      <c r="K8" s="40">
        <f>+I8*0.8</f>
        <v>460.8</v>
      </c>
      <c r="IL8" s="54"/>
      <c r="IM8" s="54"/>
      <c r="IN8" s="54"/>
      <c r="IO8" s="54"/>
    </row>
    <row r="9" s="4" customFormat="1" ht="60.75" spans="1:249">
      <c r="A9" s="18">
        <v>6</v>
      </c>
      <c r="B9" s="19" t="s">
        <v>22</v>
      </c>
      <c r="C9" s="20" t="s">
        <v>34</v>
      </c>
      <c r="D9" s="21" t="s">
        <v>35</v>
      </c>
      <c r="E9" s="21" t="s">
        <v>36</v>
      </c>
      <c r="F9" s="22"/>
      <c r="G9" s="23" t="s">
        <v>33</v>
      </c>
      <c r="H9" s="26" t="s">
        <v>37</v>
      </c>
      <c r="I9" s="40">
        <v>450</v>
      </c>
      <c r="J9" s="40">
        <f t="shared" ref="J9:J14" si="0">+I9*0.9</f>
        <v>405</v>
      </c>
      <c r="K9" s="40">
        <f t="shared" ref="K9:K14" si="1">+I9*0.8</f>
        <v>360</v>
      </c>
      <c r="IL9" s="54"/>
      <c r="IM9" s="54"/>
      <c r="IN9" s="54"/>
      <c r="IO9" s="54"/>
    </row>
    <row r="10" s="4" customFormat="1" ht="40.5" spans="1:249">
      <c r="A10" s="18">
        <v>7</v>
      </c>
      <c r="B10" s="31" t="s">
        <v>22</v>
      </c>
      <c r="C10" s="32" t="s">
        <v>38</v>
      </c>
      <c r="D10" s="21" t="s">
        <v>39</v>
      </c>
      <c r="E10" s="21" t="s">
        <v>40</v>
      </c>
      <c r="F10" s="31"/>
      <c r="G10" s="33" t="s">
        <v>26</v>
      </c>
      <c r="H10" s="29"/>
      <c r="I10" s="41" t="s">
        <v>41</v>
      </c>
      <c r="J10" s="42"/>
      <c r="K10" s="43"/>
      <c r="IL10" s="54"/>
      <c r="IM10" s="54"/>
      <c r="IN10" s="54"/>
      <c r="IO10" s="54"/>
    </row>
    <row r="11" s="4" customFormat="1" ht="40.5" spans="1:249">
      <c r="A11" s="18">
        <v>8</v>
      </c>
      <c r="B11" s="19" t="s">
        <v>13</v>
      </c>
      <c r="C11" s="20" t="s">
        <v>42</v>
      </c>
      <c r="D11" s="21" t="s">
        <v>43</v>
      </c>
      <c r="E11" s="21" t="s">
        <v>44</v>
      </c>
      <c r="F11" s="22"/>
      <c r="G11" s="23" t="s">
        <v>16</v>
      </c>
      <c r="H11" s="27"/>
      <c r="I11" s="44">
        <v>1350</v>
      </c>
      <c r="J11" s="40">
        <f t="shared" si="0"/>
        <v>1215</v>
      </c>
      <c r="K11" s="40">
        <f t="shared" si="1"/>
        <v>1080</v>
      </c>
      <c r="IL11" s="54"/>
      <c r="IM11" s="54"/>
      <c r="IN11" s="54"/>
      <c r="IO11" s="54"/>
    </row>
    <row r="12" s="4" customFormat="1" ht="40.5" spans="1:249">
      <c r="A12" s="18">
        <v>9</v>
      </c>
      <c r="B12" s="19" t="s">
        <v>13</v>
      </c>
      <c r="C12" s="20" t="s">
        <v>45</v>
      </c>
      <c r="D12" s="21" t="s">
        <v>46</v>
      </c>
      <c r="E12" s="21" t="s">
        <v>47</v>
      </c>
      <c r="F12" s="22"/>
      <c r="G12" s="23" t="s">
        <v>48</v>
      </c>
      <c r="H12" s="27"/>
      <c r="I12" s="40">
        <v>36</v>
      </c>
      <c r="J12" s="40">
        <f t="shared" si="0"/>
        <v>32.4</v>
      </c>
      <c r="K12" s="40">
        <f t="shared" si="1"/>
        <v>28.8</v>
      </c>
      <c r="IL12" s="54"/>
      <c r="IM12" s="54"/>
      <c r="IN12" s="54"/>
      <c r="IO12" s="54"/>
    </row>
    <row r="13" s="4" customFormat="1" ht="40.5" spans="1:249">
      <c r="A13" s="18">
        <v>10</v>
      </c>
      <c r="B13" s="19" t="s">
        <v>49</v>
      </c>
      <c r="C13" s="20" t="s">
        <v>50</v>
      </c>
      <c r="D13" s="21" t="s">
        <v>51</v>
      </c>
      <c r="E13" s="21" t="s">
        <v>52</v>
      </c>
      <c r="F13" s="34" t="s">
        <v>53</v>
      </c>
      <c r="G13" s="23" t="s">
        <v>16</v>
      </c>
      <c r="H13" s="35"/>
      <c r="I13" s="40">
        <v>1580.4</v>
      </c>
      <c r="J13" s="40">
        <f t="shared" si="0"/>
        <v>1422.36</v>
      </c>
      <c r="K13" s="40">
        <f t="shared" si="1"/>
        <v>1264.32</v>
      </c>
      <c r="IL13" s="54"/>
      <c r="IM13" s="54"/>
      <c r="IN13" s="54"/>
      <c r="IO13" s="54"/>
    </row>
    <row r="14" s="4" customFormat="1" ht="40.5" spans="1:249">
      <c r="A14" s="18">
        <v>11</v>
      </c>
      <c r="B14" s="19" t="s">
        <v>13</v>
      </c>
      <c r="C14" s="20" t="s">
        <v>54</v>
      </c>
      <c r="D14" s="21" t="s">
        <v>55</v>
      </c>
      <c r="E14" s="21" t="s">
        <v>52</v>
      </c>
      <c r="F14" s="34" t="s">
        <v>53</v>
      </c>
      <c r="G14" s="23" t="s">
        <v>16</v>
      </c>
      <c r="H14" s="30"/>
      <c r="I14" s="40">
        <v>1264.32</v>
      </c>
      <c r="J14" s="40">
        <f t="shared" si="0"/>
        <v>1137.888</v>
      </c>
      <c r="K14" s="40">
        <f t="shared" si="1"/>
        <v>1011.456</v>
      </c>
      <c r="IL14" s="54"/>
      <c r="IM14" s="54"/>
      <c r="IN14" s="54"/>
      <c r="IO14" s="54"/>
    </row>
    <row r="15" s="4" customFormat="1" ht="23.25" spans="1:249">
      <c r="A15" s="33" t="s">
        <v>56</v>
      </c>
      <c r="B15" s="19" t="s">
        <v>22</v>
      </c>
      <c r="C15" s="20" t="s">
        <v>57</v>
      </c>
      <c r="D15" s="21" t="s">
        <v>58</v>
      </c>
      <c r="E15" s="36"/>
      <c r="F15" s="22"/>
      <c r="G15" s="28"/>
      <c r="H15" s="29"/>
      <c r="I15" s="45" t="s">
        <v>59</v>
      </c>
      <c r="J15" s="46"/>
      <c r="K15" s="47"/>
      <c r="IL15" s="54"/>
      <c r="IM15" s="54"/>
      <c r="IN15" s="54"/>
      <c r="IO15" s="54"/>
    </row>
    <row r="16" s="4" customFormat="1" ht="40.5" spans="1:249">
      <c r="A16" s="31"/>
      <c r="B16" s="19" t="s">
        <v>22</v>
      </c>
      <c r="C16" s="20" t="s">
        <v>60</v>
      </c>
      <c r="D16" s="21" t="s">
        <v>61</v>
      </c>
      <c r="E16" s="36"/>
      <c r="F16" s="19"/>
      <c r="G16" s="23" t="s">
        <v>16</v>
      </c>
      <c r="H16" s="30"/>
      <c r="I16" s="48"/>
      <c r="J16" s="49"/>
      <c r="K16" s="50"/>
      <c r="IL16" s="54"/>
      <c r="IM16" s="54"/>
      <c r="IN16" s="54"/>
      <c r="IO16" s="54"/>
    </row>
    <row r="17" s="4" customFormat="1" ht="60.75" spans="1:249">
      <c r="A17" s="31"/>
      <c r="B17" s="19" t="s">
        <v>22</v>
      </c>
      <c r="C17" s="20" t="s">
        <v>62</v>
      </c>
      <c r="D17" s="21" t="s">
        <v>63</v>
      </c>
      <c r="E17" s="36"/>
      <c r="F17" s="19"/>
      <c r="G17" s="23" t="s">
        <v>16</v>
      </c>
      <c r="H17" s="29"/>
      <c r="I17" s="48"/>
      <c r="J17" s="49"/>
      <c r="K17" s="50"/>
      <c r="IL17" s="54"/>
      <c r="IM17" s="54"/>
      <c r="IN17" s="54"/>
      <c r="IO17" s="54"/>
    </row>
    <row r="18" s="4" customFormat="1" ht="81" spans="1:249">
      <c r="A18" s="31"/>
      <c r="B18" s="19" t="s">
        <v>22</v>
      </c>
      <c r="C18" s="20" t="s">
        <v>64</v>
      </c>
      <c r="D18" s="21" t="s">
        <v>65</v>
      </c>
      <c r="E18" s="36"/>
      <c r="F18" s="37"/>
      <c r="G18" s="23" t="s">
        <v>16</v>
      </c>
      <c r="H18" s="29"/>
      <c r="I18" s="48"/>
      <c r="J18" s="49"/>
      <c r="K18" s="50"/>
      <c r="IL18" s="54"/>
      <c r="IM18" s="54"/>
      <c r="IN18" s="54"/>
      <c r="IO18" s="54"/>
    </row>
    <row r="19" s="4" customFormat="1" ht="110" customHeight="1" spans="1:249">
      <c r="A19" s="31"/>
      <c r="B19" s="19" t="s">
        <v>22</v>
      </c>
      <c r="C19" s="20" t="s">
        <v>66</v>
      </c>
      <c r="D19" s="21" t="s">
        <v>67</v>
      </c>
      <c r="E19" s="36"/>
      <c r="F19" s="22"/>
      <c r="G19" s="23" t="s">
        <v>16</v>
      </c>
      <c r="H19" s="29"/>
      <c r="I19" s="51"/>
      <c r="J19" s="52"/>
      <c r="K19" s="53"/>
      <c r="IL19" s="54"/>
      <c r="IM19" s="54"/>
      <c r="IN19" s="54"/>
      <c r="IO19" s="54"/>
    </row>
  </sheetData>
  <mergeCells count="5">
    <mergeCell ref="A1:H1"/>
    <mergeCell ref="A2:K2"/>
    <mergeCell ref="I10:K10"/>
    <mergeCell ref="A15:A19"/>
    <mergeCell ref="I15:K19"/>
  </mergeCells>
  <conditionalFormatting sqref="C4">
    <cfRule type="cellIs" dxfId="0" priority="8" operator="equal">
      <formula>240000000</formula>
    </cfRule>
  </conditionalFormatting>
  <conditionalFormatting sqref="C10">
    <cfRule type="cellIs" dxfId="1" priority="5" stopIfTrue="1" operator="equal">
      <formula>240000000</formula>
    </cfRule>
  </conditionalFormatting>
  <conditionalFormatting sqref="C13">
    <cfRule type="cellIs" dxfId="2" priority="3" operator="equal">
      <formula>240000000</formula>
    </cfRule>
  </conditionalFormatting>
  <conditionalFormatting sqref="C14">
    <cfRule type="cellIs" dxfId="1" priority="4" stopIfTrue="1" operator="equal">
      <formula>240000000</formula>
    </cfRule>
  </conditionalFormatting>
  <conditionalFormatting sqref="C5:C9">
    <cfRule type="cellIs" dxfId="0" priority="1" operator="equal">
      <formula>240000000</formula>
    </cfRule>
  </conditionalFormatting>
  <pageMargins left="0.275" right="0.196527777777778" top="0.511805555555556" bottom="1" header="0.5" footer="0.5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2024-12-03T02:54:00Z</dcterms:created>
  <dcterms:modified xsi:type="dcterms:W3CDTF">2024-12-27T06:57:36Z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DD4E402FADB24CA98046534A1ED55E8C</vt:lpwstr>
  </property>
  <property fmtid="{D5CDD505-2E9C-101B-9397-08002B2CF9AE}" pid="3" name="KSOProductBuildVer">
    <vt:lpwstr>2052-11.8.2.11718</vt:lpwstr>
  </property>
</Properties>
</file>