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2" sheetId="4" r:id="rId1"/>
  </sheets>
  <definedNames>
    <definedName name="_xlnm._FilterDatabase" localSheetId="0" hidden="1">附件2!$A$3:$I$34</definedName>
    <definedName name="_xlnm.Print_Titles" localSheetId="0">附件2!$1:$3</definedName>
  </definedNames>
  <calcPr calcId="144525"/>
</workbook>
</file>

<file path=xl/sharedStrings.xml><?xml version="1.0" encoding="utf-8"?>
<sst xmlns="http://schemas.openxmlformats.org/spreadsheetml/2006/main" count="226" uniqueCount="74">
  <si>
    <t>附件2：</t>
  </si>
  <si>
    <t>韶关市“糖类抗原测定”等检验类项目价格表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</si>
  <si>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</si>
  <si>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</si>
  <si>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</si>
  <si>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</si>
  <si>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</si>
  <si>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</si>
  <si>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</si>
  <si>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</si>
  <si>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省最高限价
（元）</t>
  </si>
  <si>
    <t>三级医疗机构价格（元）</t>
  </si>
  <si>
    <t>二级医疗机构价格（元）</t>
  </si>
  <si>
    <t>一级及未定级医疗机构价格（元）</t>
  </si>
  <si>
    <t>备注</t>
  </si>
  <si>
    <t>H</t>
  </si>
  <si>
    <t>糖类抗原测定</t>
  </si>
  <si>
    <t/>
  </si>
  <si>
    <t>项</t>
  </si>
  <si>
    <t>250404011-1</t>
  </si>
  <si>
    <t>糖类抗原测定-各种免疫学方法</t>
  </si>
  <si>
    <t>指CA-27、CA-29、CA-50、CA-125、CA15－3、CA130、CA19－9、CA24－2、CA72－4等。</t>
  </si>
  <si>
    <t>每种抗原</t>
  </si>
  <si>
    <t>每项测定计价一次。</t>
  </si>
  <si>
    <t>按韶关现行价格执行</t>
  </si>
  <si>
    <t>250404011-2</t>
  </si>
  <si>
    <t>糖类抗原测定-化学发光法</t>
  </si>
  <si>
    <t>癌胚抗原测定(CEA)</t>
  </si>
  <si>
    <t>250404001-1</t>
  </si>
  <si>
    <t>癌胚抗原测定(CEA)-各种免疫学方法</t>
  </si>
  <si>
    <t>250404001-2</t>
  </si>
  <si>
    <t>癌胚抗原测定(CEA)-化学发光法</t>
  </si>
  <si>
    <t>甲胎蛋白测定(AFP)</t>
  </si>
  <si>
    <t>250404002-1</t>
  </si>
  <si>
    <t>甲胎蛋白测定(AFP)-各种免疫学方法</t>
  </si>
  <si>
    <t>250404002-2</t>
  </si>
  <si>
    <t>甲胎蛋白测定(AFP)-化学发光法</t>
  </si>
  <si>
    <t>250404002-3</t>
  </si>
  <si>
    <t>甲胎蛋白测定(AFP)-免疫比浊法</t>
  </si>
  <si>
    <t>细胞角蛋白19片段测定(CYFRA 21-1)</t>
  </si>
  <si>
    <t>250404010-1</t>
  </si>
  <si>
    <t>细胞角蛋白19片段测定(CYFRA 21-1)-各种免疫学方法</t>
  </si>
  <si>
    <t>250404010-4</t>
  </si>
  <si>
    <t>细胞角蛋白19片段测定(CTFRA21-1)-化学发光法</t>
  </si>
  <si>
    <t>250404010-2</t>
  </si>
  <si>
    <t>角蛋白19-2G2片段-各种免疫学方法</t>
  </si>
  <si>
    <t>250404010-5</t>
  </si>
  <si>
    <t>角蛋白19-2G2片段-化学发光法</t>
  </si>
  <si>
    <t>250404010-3</t>
  </si>
  <si>
    <t>角蛋白18-3A9片段-各种免疫学方法</t>
  </si>
  <si>
    <t>250404010-6</t>
  </si>
  <si>
    <t>角蛋白18-3A9片段-化学发光法</t>
  </si>
  <si>
    <t>胃泌素释放肽前体(ProGRP)测定</t>
  </si>
  <si>
    <t>神经元特异性烯醇化酶测定(NSE)</t>
  </si>
  <si>
    <t>250404009-1</t>
  </si>
  <si>
    <t>神经元特异性烯醇化酶测定(NSE)-各种免疫学方法</t>
  </si>
  <si>
    <t>250404009-2</t>
  </si>
  <si>
    <t>神经元特异性烯醇化酶测定(NSE)-化学发光法</t>
  </si>
  <si>
    <t>鳞状细胞癌相关抗原测定(SCC)</t>
  </si>
  <si>
    <t>250404012-1</t>
  </si>
  <si>
    <t>鳞状细胞癌相关抗原测定(SCC)-各种免疫学方法</t>
  </si>
  <si>
    <t>250404012-2</t>
  </si>
  <si>
    <t>鳞状细胞癌相关抗原测定(SCC)-化学发光法</t>
  </si>
  <si>
    <t>总前列腺特异性抗原测定(TPSA)</t>
  </si>
  <si>
    <t>250404005-1</t>
  </si>
  <si>
    <t>总前列腺特异性抗原测定(TPSA)-各种免疫学方法</t>
  </si>
  <si>
    <t>250404005-2</t>
  </si>
  <si>
    <t>总前列腺特异性抗原测定(TPSA)-化学发光法</t>
  </si>
  <si>
    <t>游离前列腺特异性抗原测定(FPSA)</t>
  </si>
  <si>
    <t>250404006-1</t>
  </si>
  <si>
    <t>游离前列腺特异性抗原测定(FPSA)-各种免疫学方法</t>
  </si>
  <si>
    <t>250404006-2</t>
  </si>
  <si>
    <t>游离前列腺特异性抗原测定(FPSA)-化学发光法</t>
  </si>
  <si>
    <t>复合前列腺特异性抗原(CPSA)测定-化学发光法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</si>
</sst>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8"/>
      <name val="黑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0" borderId="0">
      <alignment vertical="center"/>
    </xf>
    <xf numFmtId="0" fontId="23" fillId="11" borderId="7" applyNumberFormat="0" applyAlignment="0" applyProtection="0">
      <alignment vertical="center"/>
    </xf>
    <xf numFmtId="0" fontId="13" fillId="0" borderId="0"/>
    <xf numFmtId="0" fontId="24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0" applyProtection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0" borderId="0">
      <alignment vertical="center"/>
    </xf>
    <xf numFmtId="0" fontId="13" fillId="0" borderId="0" applyProtection="0"/>
    <xf numFmtId="0" fontId="13" fillId="0" borderId="0"/>
    <xf numFmtId="0" fontId="13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治未病项目" xfId="26"/>
    <cellStyle name="计算" xfId="27" builtinId="22"/>
    <cellStyle name="常规_Sheet1 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医疗服务 _2 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临床诊疗类_Sheet1 2" xfId="56"/>
    <cellStyle name="常规_Sheet1 3" xfId="57"/>
    <cellStyle name="常规 4" xfId="58"/>
  </cellStyles>
  <dxfs count="2">
    <dxf>
      <font>
        <color indexed="60"/>
      </font>
      <fill>
        <patternFill patternType="solid">
          <fgColor indexed="10"/>
          <bgColor indexed="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zoomScale="75" zoomScaleNormal="75" topLeftCell="A26" workbookViewId="0">
      <selection activeCell="L28" sqref="L28"/>
    </sheetView>
  </sheetViews>
  <sheetFormatPr defaultColWidth="9" defaultRowHeight="25.5"/>
  <cols>
    <col min="1" max="1" width="10.3333333333333" style="1" customWidth="1"/>
    <col min="2" max="2" width="9" style="1" customWidth="1"/>
    <col min="3" max="3" width="19.2416666666667" style="2" customWidth="1"/>
    <col min="4" max="4" width="38.5" style="3" customWidth="1"/>
    <col min="5" max="5" width="29.4416666666667" style="1" customWidth="1"/>
    <col min="6" max="6" width="8.38333333333333" style="1" customWidth="1"/>
    <col min="7" max="7" width="14.0333333333333" style="4" customWidth="1"/>
    <col min="8" max="8" width="15.6333333333333" style="1" customWidth="1"/>
    <col min="9" max="9" width="20.025" style="1" customWidth="1"/>
    <col min="10" max="10" width="20.8333333333333" style="5" customWidth="1"/>
    <col min="11" max="11" width="20.1666666666667" style="5" customWidth="1"/>
    <col min="12" max="12" width="19" style="5" customWidth="1"/>
    <col min="13" max="13" width="13.1666666666667" style="1" customWidth="1"/>
    <col min="14" max="14" width="9" style="6"/>
    <col min="15" max="16375" width="9" style="1"/>
  </cols>
  <sheetData>
    <row r="1" ht="29.25" spans="1:9">
      <c r="A1" s="7" t="s">
        <v>0</v>
      </c>
      <c r="B1" s="8"/>
      <c r="C1" s="8"/>
      <c r="D1" s="9"/>
      <c r="E1" s="10"/>
      <c r="F1" s="8"/>
      <c r="G1" s="8"/>
      <c r="H1" s="8"/>
      <c r="I1" s="8"/>
    </row>
    <row r="2" ht="29.25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25"/>
      <c r="K2" s="25"/>
      <c r="L2" s="25"/>
      <c r="M2" s="8"/>
    </row>
    <row r="3" s="1" customFormat="1" ht="60.75" spans="1:14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4" t="s">
        <v>7</v>
      </c>
      <c r="G3" s="15" t="s">
        <v>8</v>
      </c>
      <c r="H3" s="15" t="s">
        <v>9</v>
      </c>
      <c r="I3" s="26" t="s">
        <v>10</v>
      </c>
      <c r="J3" s="27" t="s">
        <v>11</v>
      </c>
      <c r="K3" s="27" t="s">
        <v>12</v>
      </c>
      <c r="L3" s="27" t="s">
        <v>13</v>
      </c>
      <c r="M3" s="28" t="s">
        <v>14</v>
      </c>
      <c r="N3" s="6"/>
    </row>
    <row r="4" spans="1:13">
      <c r="A4" s="16">
        <v>1</v>
      </c>
      <c r="B4" s="17" t="s">
        <v>15</v>
      </c>
      <c r="C4" s="18">
        <v>250404011</v>
      </c>
      <c r="D4" s="19" t="s">
        <v>16</v>
      </c>
      <c r="E4" s="20" t="s">
        <v>17</v>
      </c>
      <c r="F4" s="20" t="s">
        <v>17</v>
      </c>
      <c r="G4" s="21" t="s">
        <v>18</v>
      </c>
      <c r="H4" s="20" t="s">
        <v>17</v>
      </c>
      <c r="I4" s="21"/>
      <c r="J4" s="29"/>
      <c r="K4" s="29"/>
      <c r="L4" s="29"/>
      <c r="M4" s="30"/>
    </row>
    <row r="5" ht="106" customHeight="1" spans="1:13">
      <c r="A5" s="22"/>
      <c r="B5" s="17" t="s">
        <v>15</v>
      </c>
      <c r="C5" s="18" t="s">
        <v>19</v>
      </c>
      <c r="D5" s="19" t="s">
        <v>20</v>
      </c>
      <c r="E5" s="19" t="s">
        <v>21</v>
      </c>
      <c r="F5" s="20" t="s">
        <v>17</v>
      </c>
      <c r="G5" s="21" t="s">
        <v>22</v>
      </c>
      <c r="H5" s="19" t="s">
        <v>23</v>
      </c>
      <c r="I5" s="31">
        <v>30</v>
      </c>
      <c r="J5" s="32">
        <v>29.14</v>
      </c>
      <c r="K5" s="32">
        <f>+J5*0.9</f>
        <v>26.226</v>
      </c>
      <c r="L5" s="32">
        <f>+J5*0.8</f>
        <v>23.312</v>
      </c>
      <c r="M5" s="33" t="s">
        <v>24</v>
      </c>
    </row>
    <row r="6" ht="123" customHeight="1" spans="1:13">
      <c r="A6" s="23"/>
      <c r="B6" s="17" t="s">
        <v>15</v>
      </c>
      <c r="C6" s="18" t="s">
        <v>25</v>
      </c>
      <c r="D6" s="19" t="s">
        <v>26</v>
      </c>
      <c r="E6" s="19" t="s">
        <v>21</v>
      </c>
      <c r="F6" s="20" t="s">
        <v>17</v>
      </c>
      <c r="G6" s="21" t="s">
        <v>22</v>
      </c>
      <c r="H6" s="19" t="s">
        <v>23</v>
      </c>
      <c r="I6" s="31">
        <v>50</v>
      </c>
      <c r="J6" s="32">
        <v>50</v>
      </c>
      <c r="K6" s="32">
        <f t="shared" ref="K6:K34" si="0">+J6*0.9</f>
        <v>45</v>
      </c>
      <c r="L6" s="32">
        <f t="shared" ref="L6:L34" si="1">+J6*0.8</f>
        <v>40</v>
      </c>
      <c r="M6" s="34"/>
    </row>
    <row r="7" ht="20.25" spans="1:13">
      <c r="A7" s="16">
        <v>2</v>
      </c>
      <c r="B7" s="17" t="s">
        <v>15</v>
      </c>
      <c r="C7" s="18">
        <v>250404001</v>
      </c>
      <c r="D7" s="19" t="s">
        <v>27</v>
      </c>
      <c r="E7" s="20" t="s">
        <v>17</v>
      </c>
      <c r="F7" s="20" t="s">
        <v>17</v>
      </c>
      <c r="G7" s="21" t="s">
        <v>18</v>
      </c>
      <c r="H7" s="20" t="s">
        <v>17</v>
      </c>
      <c r="I7" s="31"/>
      <c r="J7" s="32"/>
      <c r="K7" s="32"/>
      <c r="L7" s="32"/>
      <c r="M7" s="34"/>
    </row>
    <row r="8" s="1" customFormat="1" ht="60.75" spans="1:14">
      <c r="A8" s="22"/>
      <c r="B8" s="17" t="s">
        <v>15</v>
      </c>
      <c r="C8" s="18" t="s">
        <v>28</v>
      </c>
      <c r="D8" s="19" t="s">
        <v>29</v>
      </c>
      <c r="E8" s="20" t="s">
        <v>17</v>
      </c>
      <c r="F8" s="20" t="s">
        <v>17</v>
      </c>
      <c r="G8" s="21" t="s">
        <v>18</v>
      </c>
      <c r="H8" s="20" t="s">
        <v>17</v>
      </c>
      <c r="I8" s="31">
        <v>15</v>
      </c>
      <c r="J8" s="32">
        <v>10.34</v>
      </c>
      <c r="K8" s="32">
        <f t="shared" si="0"/>
        <v>9.306</v>
      </c>
      <c r="L8" s="32">
        <f t="shared" si="1"/>
        <v>8.272</v>
      </c>
      <c r="M8" s="33" t="s">
        <v>24</v>
      </c>
      <c r="N8" s="6"/>
    </row>
    <row r="9" ht="20.25" spans="1:13">
      <c r="A9" s="23"/>
      <c r="B9" s="17" t="s">
        <v>15</v>
      </c>
      <c r="C9" s="18" t="s">
        <v>30</v>
      </c>
      <c r="D9" s="19" t="s">
        <v>31</v>
      </c>
      <c r="E9" s="20" t="s">
        <v>17</v>
      </c>
      <c r="F9" s="20" t="s">
        <v>17</v>
      </c>
      <c r="G9" s="21" t="s">
        <v>18</v>
      </c>
      <c r="H9" s="20" t="s">
        <v>17</v>
      </c>
      <c r="I9" s="31">
        <v>35</v>
      </c>
      <c r="J9" s="32">
        <v>35</v>
      </c>
      <c r="K9" s="32">
        <f t="shared" si="0"/>
        <v>31.5</v>
      </c>
      <c r="L9" s="32">
        <f t="shared" si="1"/>
        <v>28</v>
      </c>
      <c r="M9" s="34"/>
    </row>
    <row r="10" ht="20.25" spans="1:13">
      <c r="A10" s="16">
        <v>3</v>
      </c>
      <c r="B10" s="17" t="s">
        <v>15</v>
      </c>
      <c r="C10" s="18">
        <v>250404002</v>
      </c>
      <c r="D10" s="19" t="s">
        <v>32</v>
      </c>
      <c r="E10" s="20" t="s">
        <v>17</v>
      </c>
      <c r="F10" s="20" t="s">
        <v>17</v>
      </c>
      <c r="G10" s="21" t="s">
        <v>18</v>
      </c>
      <c r="H10" s="20" t="s">
        <v>17</v>
      </c>
      <c r="I10" s="31"/>
      <c r="J10" s="32"/>
      <c r="K10" s="32"/>
      <c r="L10" s="32"/>
      <c r="M10" s="34"/>
    </row>
    <row r="11" s="1" customFormat="1" ht="60.75" spans="1:14">
      <c r="A11" s="22"/>
      <c r="B11" s="17" t="s">
        <v>15</v>
      </c>
      <c r="C11" s="18" t="s">
        <v>33</v>
      </c>
      <c r="D11" s="19" t="s">
        <v>34</v>
      </c>
      <c r="E11" s="20" t="s">
        <v>17</v>
      </c>
      <c r="F11" s="20" t="s">
        <v>17</v>
      </c>
      <c r="G11" s="21" t="s">
        <v>18</v>
      </c>
      <c r="H11" s="20" t="s">
        <v>17</v>
      </c>
      <c r="I11" s="31">
        <v>15</v>
      </c>
      <c r="J11" s="32">
        <v>10.34</v>
      </c>
      <c r="K11" s="32">
        <f t="shared" si="0"/>
        <v>9.306</v>
      </c>
      <c r="L11" s="32">
        <f t="shared" si="1"/>
        <v>8.272</v>
      </c>
      <c r="M11" s="33" t="s">
        <v>24</v>
      </c>
      <c r="N11" s="6"/>
    </row>
    <row r="12" ht="20.25" spans="1:13">
      <c r="A12" s="22"/>
      <c r="B12" s="17" t="s">
        <v>15</v>
      </c>
      <c r="C12" s="18" t="s">
        <v>35</v>
      </c>
      <c r="D12" s="19" t="s">
        <v>36</v>
      </c>
      <c r="E12" s="20" t="s">
        <v>17</v>
      </c>
      <c r="F12" s="20" t="s">
        <v>17</v>
      </c>
      <c r="G12" s="21" t="s">
        <v>18</v>
      </c>
      <c r="H12" s="20" t="s">
        <v>17</v>
      </c>
      <c r="I12" s="31">
        <v>35</v>
      </c>
      <c r="J12" s="32">
        <v>35</v>
      </c>
      <c r="K12" s="32">
        <f t="shared" si="0"/>
        <v>31.5</v>
      </c>
      <c r="L12" s="32">
        <f t="shared" si="1"/>
        <v>28</v>
      </c>
      <c r="M12" s="34"/>
    </row>
    <row r="13" ht="20.25" spans="1:13">
      <c r="A13" s="23"/>
      <c r="B13" s="17" t="s">
        <v>15</v>
      </c>
      <c r="C13" s="20" t="s">
        <v>37</v>
      </c>
      <c r="D13" s="19" t="s">
        <v>38</v>
      </c>
      <c r="E13" s="20" t="s">
        <v>17</v>
      </c>
      <c r="F13" s="20" t="s">
        <v>17</v>
      </c>
      <c r="G13" s="21" t="s">
        <v>18</v>
      </c>
      <c r="H13" s="20" t="s">
        <v>17</v>
      </c>
      <c r="I13" s="31">
        <v>35</v>
      </c>
      <c r="J13" s="32">
        <v>35</v>
      </c>
      <c r="K13" s="32">
        <f t="shared" si="0"/>
        <v>31.5</v>
      </c>
      <c r="L13" s="32">
        <f t="shared" si="1"/>
        <v>28</v>
      </c>
      <c r="M13" s="34"/>
    </row>
    <row r="14" ht="40.5" spans="1:13">
      <c r="A14" s="16">
        <v>4</v>
      </c>
      <c r="B14" s="17" t="s">
        <v>15</v>
      </c>
      <c r="C14" s="18">
        <v>250404010</v>
      </c>
      <c r="D14" s="19" t="s">
        <v>39</v>
      </c>
      <c r="E14" s="20" t="s">
        <v>17</v>
      </c>
      <c r="F14" s="20" t="s">
        <v>17</v>
      </c>
      <c r="G14" s="21" t="s">
        <v>18</v>
      </c>
      <c r="H14" s="20" t="s">
        <v>17</v>
      </c>
      <c r="I14" s="31"/>
      <c r="J14" s="32"/>
      <c r="K14" s="32"/>
      <c r="L14" s="32"/>
      <c r="M14" s="34"/>
    </row>
    <row r="15" ht="40.5" spans="1:13">
      <c r="A15" s="22"/>
      <c r="B15" s="17" t="s">
        <v>15</v>
      </c>
      <c r="C15" s="18" t="s">
        <v>40</v>
      </c>
      <c r="D15" s="19" t="s">
        <v>41</v>
      </c>
      <c r="E15" s="20" t="s">
        <v>17</v>
      </c>
      <c r="F15" s="20" t="s">
        <v>17</v>
      </c>
      <c r="G15" s="21" t="s">
        <v>18</v>
      </c>
      <c r="H15" s="20" t="s">
        <v>17</v>
      </c>
      <c r="I15" s="31">
        <v>30</v>
      </c>
      <c r="J15" s="32">
        <v>30</v>
      </c>
      <c r="K15" s="32">
        <f t="shared" si="0"/>
        <v>27</v>
      </c>
      <c r="L15" s="32">
        <f t="shared" si="1"/>
        <v>24</v>
      </c>
      <c r="M15" s="34"/>
    </row>
    <row r="16" ht="40.5" spans="1:13">
      <c r="A16" s="22"/>
      <c r="B16" s="17" t="s">
        <v>15</v>
      </c>
      <c r="C16" s="18" t="s">
        <v>42</v>
      </c>
      <c r="D16" s="19" t="s">
        <v>43</v>
      </c>
      <c r="E16" s="20" t="s">
        <v>17</v>
      </c>
      <c r="F16" s="20" t="s">
        <v>17</v>
      </c>
      <c r="G16" s="21" t="s">
        <v>18</v>
      </c>
      <c r="H16" s="20" t="s">
        <v>17</v>
      </c>
      <c r="I16" s="31">
        <v>50</v>
      </c>
      <c r="J16" s="32">
        <v>50</v>
      </c>
      <c r="K16" s="32">
        <f t="shared" si="0"/>
        <v>45</v>
      </c>
      <c r="L16" s="32">
        <f t="shared" si="1"/>
        <v>40</v>
      </c>
      <c r="M16" s="34"/>
    </row>
    <row r="17" ht="40.5" spans="1:13">
      <c r="A17" s="22"/>
      <c r="B17" s="17" t="s">
        <v>15</v>
      </c>
      <c r="C17" s="20" t="s">
        <v>44</v>
      </c>
      <c r="D17" s="19" t="s">
        <v>45</v>
      </c>
      <c r="E17" s="20" t="s">
        <v>17</v>
      </c>
      <c r="F17" s="20" t="s">
        <v>17</v>
      </c>
      <c r="G17" s="21" t="s">
        <v>18</v>
      </c>
      <c r="H17" s="20" t="s">
        <v>17</v>
      </c>
      <c r="I17" s="31">
        <v>30</v>
      </c>
      <c r="J17" s="32">
        <v>30</v>
      </c>
      <c r="K17" s="32">
        <f t="shared" si="0"/>
        <v>27</v>
      </c>
      <c r="L17" s="32">
        <f t="shared" si="1"/>
        <v>24</v>
      </c>
      <c r="M17" s="34"/>
    </row>
    <row r="18" ht="20.25" spans="1:13">
      <c r="A18" s="22"/>
      <c r="B18" s="17" t="s">
        <v>15</v>
      </c>
      <c r="C18" s="20" t="s">
        <v>46</v>
      </c>
      <c r="D18" s="19" t="s">
        <v>47</v>
      </c>
      <c r="E18" s="20" t="s">
        <v>17</v>
      </c>
      <c r="F18" s="20" t="s">
        <v>17</v>
      </c>
      <c r="G18" s="21" t="s">
        <v>18</v>
      </c>
      <c r="H18" s="20" t="s">
        <v>17</v>
      </c>
      <c r="I18" s="31">
        <v>50</v>
      </c>
      <c r="J18" s="32">
        <v>50</v>
      </c>
      <c r="K18" s="32">
        <f t="shared" si="0"/>
        <v>45</v>
      </c>
      <c r="L18" s="32">
        <f t="shared" si="1"/>
        <v>40</v>
      </c>
      <c r="M18" s="34"/>
    </row>
    <row r="19" ht="40.5" spans="1:13">
      <c r="A19" s="22"/>
      <c r="B19" s="17" t="s">
        <v>15</v>
      </c>
      <c r="C19" s="20" t="s">
        <v>48</v>
      </c>
      <c r="D19" s="19" t="s">
        <v>49</v>
      </c>
      <c r="E19" s="20" t="s">
        <v>17</v>
      </c>
      <c r="F19" s="20" t="s">
        <v>17</v>
      </c>
      <c r="G19" s="21" t="s">
        <v>18</v>
      </c>
      <c r="H19" s="20" t="s">
        <v>17</v>
      </c>
      <c r="I19" s="31">
        <v>30</v>
      </c>
      <c r="J19" s="32">
        <v>30</v>
      </c>
      <c r="K19" s="32">
        <f t="shared" si="0"/>
        <v>27</v>
      </c>
      <c r="L19" s="32">
        <f t="shared" si="1"/>
        <v>24</v>
      </c>
      <c r="M19" s="34"/>
    </row>
    <row r="20" ht="20.25" spans="1:13">
      <c r="A20" s="23"/>
      <c r="B20" s="17" t="s">
        <v>15</v>
      </c>
      <c r="C20" s="20" t="s">
        <v>50</v>
      </c>
      <c r="D20" s="19" t="s">
        <v>51</v>
      </c>
      <c r="E20" s="20" t="s">
        <v>17</v>
      </c>
      <c r="F20" s="20" t="s">
        <v>17</v>
      </c>
      <c r="G20" s="21" t="s">
        <v>18</v>
      </c>
      <c r="H20" s="20" t="s">
        <v>17</v>
      </c>
      <c r="I20" s="31">
        <v>50</v>
      </c>
      <c r="J20" s="32">
        <v>50</v>
      </c>
      <c r="K20" s="32">
        <f t="shared" si="0"/>
        <v>45</v>
      </c>
      <c r="L20" s="32">
        <f t="shared" si="1"/>
        <v>40</v>
      </c>
      <c r="M20" s="34"/>
    </row>
    <row r="21" ht="20.25" spans="1:13">
      <c r="A21" s="24">
        <v>5</v>
      </c>
      <c r="B21" s="17" t="s">
        <v>15</v>
      </c>
      <c r="C21" s="18">
        <v>250310057</v>
      </c>
      <c r="D21" s="19" t="s">
        <v>52</v>
      </c>
      <c r="E21" s="20" t="s">
        <v>17</v>
      </c>
      <c r="F21" s="20" t="s">
        <v>17</v>
      </c>
      <c r="G21" s="21" t="s">
        <v>18</v>
      </c>
      <c r="H21" s="20" t="s">
        <v>17</v>
      </c>
      <c r="I21" s="31">
        <v>50</v>
      </c>
      <c r="J21" s="32">
        <v>50</v>
      </c>
      <c r="K21" s="32">
        <f t="shared" si="0"/>
        <v>45</v>
      </c>
      <c r="L21" s="32">
        <f t="shared" si="1"/>
        <v>40</v>
      </c>
      <c r="M21" s="34"/>
    </row>
    <row r="22" ht="40.5" spans="1:13">
      <c r="A22" s="16">
        <v>6</v>
      </c>
      <c r="B22" s="17" t="s">
        <v>15</v>
      </c>
      <c r="C22" s="18">
        <v>250404009</v>
      </c>
      <c r="D22" s="19" t="s">
        <v>53</v>
      </c>
      <c r="E22" s="20" t="s">
        <v>17</v>
      </c>
      <c r="F22" s="20" t="s">
        <v>17</v>
      </c>
      <c r="G22" s="21" t="s">
        <v>18</v>
      </c>
      <c r="H22" s="20" t="s">
        <v>17</v>
      </c>
      <c r="I22" s="31"/>
      <c r="J22" s="32"/>
      <c r="K22" s="32"/>
      <c r="L22" s="32"/>
      <c r="M22" s="34"/>
    </row>
    <row r="23" s="1" customFormat="1" ht="60.75" spans="1:14">
      <c r="A23" s="22"/>
      <c r="B23" s="17" t="s">
        <v>15</v>
      </c>
      <c r="C23" s="18" t="s">
        <v>54</v>
      </c>
      <c r="D23" s="19" t="s">
        <v>55</v>
      </c>
      <c r="E23" s="20" t="s">
        <v>17</v>
      </c>
      <c r="F23" s="20" t="s">
        <v>17</v>
      </c>
      <c r="G23" s="21" t="s">
        <v>18</v>
      </c>
      <c r="H23" s="20" t="s">
        <v>17</v>
      </c>
      <c r="I23" s="31">
        <v>30</v>
      </c>
      <c r="J23" s="32">
        <v>25.38</v>
      </c>
      <c r="K23" s="32">
        <f t="shared" si="0"/>
        <v>22.842</v>
      </c>
      <c r="L23" s="32">
        <f t="shared" si="1"/>
        <v>20.304</v>
      </c>
      <c r="M23" s="33" t="s">
        <v>24</v>
      </c>
      <c r="N23" s="6"/>
    </row>
    <row r="24" ht="40.5" spans="1:13">
      <c r="A24" s="23"/>
      <c r="B24" s="17" t="s">
        <v>15</v>
      </c>
      <c r="C24" s="18" t="s">
        <v>56</v>
      </c>
      <c r="D24" s="19" t="s">
        <v>57</v>
      </c>
      <c r="E24" s="20" t="s">
        <v>17</v>
      </c>
      <c r="F24" s="20" t="s">
        <v>17</v>
      </c>
      <c r="G24" s="21" t="s">
        <v>18</v>
      </c>
      <c r="H24" s="20" t="s">
        <v>17</v>
      </c>
      <c r="I24" s="31">
        <v>50</v>
      </c>
      <c r="J24" s="32">
        <v>50</v>
      </c>
      <c r="K24" s="32">
        <f t="shared" si="0"/>
        <v>45</v>
      </c>
      <c r="L24" s="32">
        <f t="shared" si="1"/>
        <v>40</v>
      </c>
      <c r="M24" s="34"/>
    </row>
    <row r="25" ht="20.25" spans="1:13">
      <c r="A25" s="16">
        <v>7</v>
      </c>
      <c r="B25" s="17" t="s">
        <v>15</v>
      </c>
      <c r="C25" s="18">
        <v>250404012</v>
      </c>
      <c r="D25" s="19" t="s">
        <v>58</v>
      </c>
      <c r="E25" s="20" t="s">
        <v>17</v>
      </c>
      <c r="F25" s="20" t="s">
        <v>17</v>
      </c>
      <c r="G25" s="21" t="s">
        <v>18</v>
      </c>
      <c r="H25" s="20" t="s">
        <v>17</v>
      </c>
      <c r="I25" s="31"/>
      <c r="J25" s="32"/>
      <c r="K25" s="32"/>
      <c r="L25" s="32"/>
      <c r="M25" s="34"/>
    </row>
    <row r="26" ht="40.5" spans="1:13">
      <c r="A26" s="22"/>
      <c r="B26" s="17" t="s">
        <v>15</v>
      </c>
      <c r="C26" s="18" t="s">
        <v>59</v>
      </c>
      <c r="D26" s="19" t="s">
        <v>60</v>
      </c>
      <c r="E26" s="20" t="s">
        <v>17</v>
      </c>
      <c r="F26" s="20" t="s">
        <v>17</v>
      </c>
      <c r="G26" s="21" t="s">
        <v>18</v>
      </c>
      <c r="H26" s="20" t="s">
        <v>17</v>
      </c>
      <c r="I26" s="31">
        <v>30</v>
      </c>
      <c r="J26" s="32">
        <v>30</v>
      </c>
      <c r="K26" s="32">
        <f t="shared" si="0"/>
        <v>27</v>
      </c>
      <c r="L26" s="32">
        <f t="shared" si="1"/>
        <v>24</v>
      </c>
      <c r="M26" s="34"/>
    </row>
    <row r="27" ht="40.5" spans="1:13">
      <c r="A27" s="23"/>
      <c r="B27" s="17" t="s">
        <v>15</v>
      </c>
      <c r="C27" s="18" t="s">
        <v>61</v>
      </c>
      <c r="D27" s="19" t="s">
        <v>62</v>
      </c>
      <c r="E27" s="20" t="s">
        <v>17</v>
      </c>
      <c r="F27" s="20" t="s">
        <v>17</v>
      </c>
      <c r="G27" s="21" t="s">
        <v>18</v>
      </c>
      <c r="H27" s="20" t="s">
        <v>17</v>
      </c>
      <c r="I27" s="31">
        <v>50</v>
      </c>
      <c r="J27" s="32">
        <v>50</v>
      </c>
      <c r="K27" s="32">
        <f t="shared" si="0"/>
        <v>45</v>
      </c>
      <c r="L27" s="32">
        <f t="shared" si="1"/>
        <v>40</v>
      </c>
      <c r="M27" s="34"/>
    </row>
    <row r="28" ht="20.25" spans="1:13">
      <c r="A28" s="16">
        <v>8</v>
      </c>
      <c r="B28" s="17" t="s">
        <v>15</v>
      </c>
      <c r="C28" s="18">
        <v>250404005</v>
      </c>
      <c r="D28" s="19" t="s">
        <v>63</v>
      </c>
      <c r="E28" s="20" t="s">
        <v>17</v>
      </c>
      <c r="F28" s="20" t="s">
        <v>17</v>
      </c>
      <c r="G28" s="21" t="s">
        <v>18</v>
      </c>
      <c r="H28" s="20" t="s">
        <v>17</v>
      </c>
      <c r="I28" s="31"/>
      <c r="J28" s="32"/>
      <c r="K28" s="32"/>
      <c r="L28" s="32"/>
      <c r="M28" s="34"/>
    </row>
    <row r="29" ht="40.5" spans="1:13">
      <c r="A29" s="22"/>
      <c r="B29" s="17" t="s">
        <v>15</v>
      </c>
      <c r="C29" s="18" t="s">
        <v>64</v>
      </c>
      <c r="D29" s="19" t="s">
        <v>65</v>
      </c>
      <c r="E29" s="20" t="s">
        <v>17</v>
      </c>
      <c r="F29" s="20" t="s">
        <v>17</v>
      </c>
      <c r="G29" s="21" t="s">
        <v>18</v>
      </c>
      <c r="H29" s="20" t="s">
        <v>17</v>
      </c>
      <c r="I29" s="31">
        <v>30</v>
      </c>
      <c r="J29" s="32">
        <v>30</v>
      </c>
      <c r="K29" s="32">
        <f t="shared" si="0"/>
        <v>27</v>
      </c>
      <c r="L29" s="32">
        <f t="shared" si="1"/>
        <v>24</v>
      </c>
      <c r="M29" s="34"/>
    </row>
    <row r="30" ht="40.5" spans="1:13">
      <c r="A30" s="23"/>
      <c r="B30" s="17" t="s">
        <v>15</v>
      </c>
      <c r="C30" s="18" t="s">
        <v>66</v>
      </c>
      <c r="D30" s="19" t="s">
        <v>67</v>
      </c>
      <c r="E30" s="20" t="s">
        <v>17</v>
      </c>
      <c r="F30" s="20" t="s">
        <v>17</v>
      </c>
      <c r="G30" s="21" t="s">
        <v>18</v>
      </c>
      <c r="H30" s="20" t="s">
        <v>17</v>
      </c>
      <c r="I30" s="31">
        <v>50</v>
      </c>
      <c r="J30" s="32">
        <v>50</v>
      </c>
      <c r="K30" s="32">
        <f t="shared" si="0"/>
        <v>45</v>
      </c>
      <c r="L30" s="32">
        <f t="shared" si="1"/>
        <v>40</v>
      </c>
      <c r="M30" s="34"/>
    </row>
    <row r="31" ht="40.5" spans="1:13">
      <c r="A31" s="16">
        <v>9</v>
      </c>
      <c r="B31" s="17" t="s">
        <v>15</v>
      </c>
      <c r="C31" s="18">
        <v>250404006</v>
      </c>
      <c r="D31" s="19" t="s">
        <v>68</v>
      </c>
      <c r="E31" s="20" t="s">
        <v>17</v>
      </c>
      <c r="F31" s="20" t="s">
        <v>17</v>
      </c>
      <c r="G31" s="21" t="s">
        <v>18</v>
      </c>
      <c r="H31" s="20" t="s">
        <v>17</v>
      </c>
      <c r="I31" s="31"/>
      <c r="J31" s="32"/>
      <c r="K31" s="32"/>
      <c r="L31" s="32"/>
      <c r="M31" s="34"/>
    </row>
    <row r="32" ht="40.5" spans="1:13">
      <c r="A32" s="22"/>
      <c r="B32" s="17" t="s">
        <v>15</v>
      </c>
      <c r="C32" s="18" t="s">
        <v>69</v>
      </c>
      <c r="D32" s="19" t="s">
        <v>70</v>
      </c>
      <c r="E32" s="20" t="s">
        <v>17</v>
      </c>
      <c r="F32" s="20" t="s">
        <v>17</v>
      </c>
      <c r="G32" s="21" t="s">
        <v>18</v>
      </c>
      <c r="H32" s="20" t="s">
        <v>17</v>
      </c>
      <c r="I32" s="31">
        <v>30</v>
      </c>
      <c r="J32" s="32">
        <v>30</v>
      </c>
      <c r="K32" s="32">
        <f t="shared" si="0"/>
        <v>27</v>
      </c>
      <c r="L32" s="32">
        <f t="shared" si="1"/>
        <v>24</v>
      </c>
      <c r="M32" s="34"/>
    </row>
    <row r="33" ht="40.5" spans="1:13">
      <c r="A33" s="23"/>
      <c r="B33" s="17" t="s">
        <v>15</v>
      </c>
      <c r="C33" s="18" t="s">
        <v>71</v>
      </c>
      <c r="D33" s="19" t="s">
        <v>72</v>
      </c>
      <c r="E33" s="20" t="s">
        <v>17</v>
      </c>
      <c r="F33" s="20" t="s">
        <v>17</v>
      </c>
      <c r="G33" s="21" t="s">
        <v>18</v>
      </c>
      <c r="H33" s="20" t="s">
        <v>17</v>
      </c>
      <c r="I33" s="31">
        <v>50</v>
      </c>
      <c r="J33" s="32">
        <v>50</v>
      </c>
      <c r="K33" s="32">
        <f t="shared" si="0"/>
        <v>45</v>
      </c>
      <c r="L33" s="32">
        <f t="shared" si="1"/>
        <v>40</v>
      </c>
      <c r="M33" s="34"/>
    </row>
    <row r="34" ht="40.5" spans="1:13">
      <c r="A34" s="24">
        <v>10</v>
      </c>
      <c r="B34" s="17" t="s">
        <v>15</v>
      </c>
      <c r="C34" s="18">
        <v>250404007</v>
      </c>
      <c r="D34" s="19" t="s">
        <v>73</v>
      </c>
      <c r="E34" s="20" t="s">
        <v>17</v>
      </c>
      <c r="F34" s="20" t="s">
        <v>17</v>
      </c>
      <c r="G34" s="21" t="s">
        <v>18</v>
      </c>
      <c r="H34" s="20" t="s">
        <v>17</v>
      </c>
      <c r="I34" s="31">
        <v>30</v>
      </c>
      <c r="J34" s="32">
        <v>30</v>
      </c>
      <c r="K34" s="32">
        <f t="shared" si="0"/>
        <v>27</v>
      </c>
      <c r="L34" s="32">
        <f t="shared" si="1"/>
        <v>24</v>
      </c>
      <c r="M34" s="34"/>
    </row>
  </sheetData>
  <mergeCells count="9">
    <mergeCell ref="A2:M2"/>
    <mergeCell ref="A4:A6"/>
    <mergeCell ref="A7:A9"/>
    <mergeCell ref="A10:A13"/>
    <mergeCell ref="A14:A20"/>
    <mergeCell ref="A22:A24"/>
    <mergeCell ref="A25:A27"/>
    <mergeCell ref="A28:A30"/>
    <mergeCell ref="A31:A33"/>
  </mergeCells>
  <conditionalFormatting sqref="C4">
    <cfRule type="cellIs" dxfId="0" priority="3" stopIfTrue="1" operator="equal">
      <formula>240000000</formula>
    </cfRule>
  </conditionalFormatting>
  <conditionalFormatting sqref="C5">
    <cfRule type="cellIs" dxfId="1" priority="4" operator="equal">
      <formula>240000000</formula>
    </cfRule>
  </conditionalFormatting>
  <conditionalFormatting sqref="C6">
    <cfRule type="cellIs" dxfId="0" priority="5" stopIfTrue="1" operator="equal">
      <formula>240000000</formula>
    </cfRule>
  </conditionalFormatting>
  <conditionalFormatting sqref="C7">
    <cfRule type="cellIs" dxfId="1" priority="2" operator="equal">
      <formula>240000000</formula>
    </cfRule>
  </conditionalFormatting>
  <conditionalFormatting sqref="C8">
    <cfRule type="cellIs" dxfId="1" priority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2018-06-01T11:28:00Z</dcterms:created>
  <dcterms:modified xsi:type="dcterms:W3CDTF">2024-12-26T03:36:33Z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4653A7D07327283500E33F6733FC8959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