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 tabRatio="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<sst xmlns="http://schemas.openxmlformats.org/spreadsheetml/2006/main" count="157" uniqueCount="99">
  <si>
    <t>附件2</t>
  </si>
  <si>
    <t>规范“促红细胞生成素测定”等31项医疗服务项目价格表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</si>
  <si>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</si>
  <si>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</si>
  <si>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</si>
  <si>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</si>
  <si>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</si>
  <si>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</si>
  <si>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</si>
  <si>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价格</t>
  </si>
  <si>
    <t>计价说明</t>
  </si>
  <si>
    <t>建议</t>
  </si>
  <si>
    <t>备注</t>
  </si>
  <si>
    <t>初审意见</t>
  </si>
  <si>
    <t>专班意见及建议</t>
  </si>
  <si>
    <t>一类</t>
  </si>
  <si>
    <t>二类</t>
  </si>
  <si>
    <t>三类</t>
  </si>
  <si>
    <t>省级</t>
  </si>
  <si>
    <t>市级</t>
  </si>
  <si>
    <t>省、市级</t>
  </si>
  <si>
    <t>县级</t>
  </si>
  <si>
    <t>H</t>
  </si>
  <si>
    <t>促红细胞生成素测定</t>
  </si>
  <si>
    <t>项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</si>
  <si>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color indexed="8"/>
        <rFont val="宋体"/>
        <charset val="134"/>
        <scheme val="minor"/>
      </rPr>
      <t>加收59元</t>
    </r>
  </si>
  <si>
    <t>睾酮测定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</si>
  <si>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color indexed="8"/>
        <rFont val="宋体"/>
        <charset val="134"/>
        <scheme val="minor"/>
      </rPr>
      <t>加收27元</t>
    </r>
  </si>
  <si>
    <t>雌三醇测定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</si>
  <si>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color indexed="8"/>
        <rFont val="宋体"/>
        <charset val="134"/>
        <scheme val="minor"/>
      </rPr>
      <t>加收23元</t>
    </r>
  </si>
  <si>
    <t>明确“次”是每个标本每个试剂的每个试验过程</t>
  </si>
  <si>
    <t>雌二醇测定</t>
  </si>
  <si>
    <t>孕酮测定</t>
  </si>
  <si>
    <t>可溶性fms样酪氨酸激酶-1检测</t>
  </si>
  <si>
    <t>提取各种标本，采取各种方法，定量检测孕妇血清中的可溶性fms样酪氨酸激酶-1（sFlt-1），达到辅助孕妇先兆子痫风险预测的目的，能够帮助临床更好地预测子痫前期患病风险。报告临床，接受临床咨询。</t>
  </si>
  <si>
    <t>人份</t>
  </si>
  <si>
    <t>胎盘生长因子检测</t>
  </si>
  <si>
    <t>样品签收后，经前处理，采用各种方法，定量检测样品中胎盘生长因子（PLGF）水平，用来评估胎盘功能不全，以及对由此引起的子痫前期进行预测、鉴别和治疗监测。</t>
  </si>
  <si>
    <t>次</t>
  </si>
  <si>
    <t>抗双链DNA测定(抗dsDNA)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</si>
  <si>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color indexed="8"/>
        <rFont val="宋体"/>
        <charset val="134"/>
        <scheme val="minor"/>
      </rPr>
      <t>加收14元</t>
    </r>
  </si>
  <si>
    <t>抗核骨架蛋白抗体测定(amin)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</si>
  <si>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color indexed="8"/>
        <rFont val="宋体"/>
        <charset val="134"/>
        <scheme val="minor"/>
      </rPr>
      <t>加收9元</t>
    </r>
  </si>
  <si>
    <t>抗核糖体抗体测定</t>
  </si>
  <si>
    <t>抗核糖核蛋白抗体测定</t>
  </si>
  <si>
    <t>抗染色体抗体测定</t>
  </si>
  <si>
    <t>抗甲状腺微粒体抗体测定(TMAb)</t>
  </si>
  <si>
    <t>梅毒螺旋体特异抗体测定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</si>
  <si>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rFont val="宋体"/>
        <charset val="134"/>
        <scheme val="minor"/>
      </rPr>
      <t>加收45元</t>
    </r>
  </si>
  <si>
    <t>结核感染T细胞检测</t>
  </si>
  <si>
    <t>样品经签收和分装，采取各种前处理方法（包括细胞孵育和离心等），应用各种检测技术，分析样品中是否存在结核效应的T淋巴细胞（结核感染T细胞），从而判断患者是否存在潜伏结核感染。</t>
  </si>
  <si>
    <t>真菌D-葡聚糖检测</t>
  </si>
  <si>
    <t>包括真菌D-肽聚糖检测</t>
  </si>
  <si>
    <r>
      <rPr>
        <sz val="9"/>
        <color rgb="FFFF0000"/>
        <rFont val="宋体"/>
        <charset val="134"/>
        <scheme val="minor"/>
      </rPr>
      <t>免疫学法</t>
    </r>
    <r>
      <rPr>
        <sz val="9"/>
        <color indexed="8"/>
        <rFont val="宋体"/>
        <charset val="134"/>
        <scheme val="minor"/>
      </rPr>
      <t>130元</t>
    </r>
  </si>
  <si>
    <t>3．组织病理学检查与诊断</t>
  </si>
  <si>
    <t>不含采集标本的临床操作、组织病理学标本的非常规诊断技术，如：电镜检查、组织化学与免疫组化染色、图象分析技术、 流式细胞术、计算机细胞筛选技术、 分子病理学检查等</t>
  </si>
  <si>
    <t>增加：2.HE单独滴染检测，每蜡块/每种染色加收70元。（只可在主项目中加收一次）</t>
  </si>
  <si>
    <t>（三）手术治疗</t>
  </si>
  <si>
    <t>说明：4.将“止血材料（第三类注册证）”规范为“止血（防粘连）材料（第三类注册证）”。</t>
  </si>
  <si>
    <t>G</t>
  </si>
  <si>
    <t>食管癌根治术</t>
  </si>
  <si>
    <t>包括胸内胃食管吻合(主动脉弓下，弓上胸顶部吻合)及颈部吻合术</t>
  </si>
  <si>
    <t>三切口联合加收2460元/次。</t>
  </si>
  <si>
    <t>结肠癌根治术</t>
  </si>
  <si>
    <t>包括左、右半横结肠切除、淋巴清扫</t>
  </si>
  <si>
    <t>增加：经自然腔道结肠癌根治术（含内镜）按6900元/次收取。（限山西省肿瘤医院试行）</t>
  </si>
  <si>
    <r>
      <rPr>
        <strike/>
        <sz val="9"/>
        <color rgb="FFFF0000"/>
        <rFont val="宋体"/>
        <charset val="134"/>
        <scheme val="minor"/>
      </rPr>
      <t>经腹</t>
    </r>
    <r>
      <rPr>
        <sz val="9"/>
        <rFont val="宋体"/>
        <charset val="134"/>
        <scheme val="minor"/>
      </rPr>
      <t>直肠癌根治术</t>
    </r>
    <r>
      <rPr>
        <strike/>
        <sz val="9"/>
        <color rgb="FFFF0000"/>
        <rFont val="宋体"/>
        <charset val="134"/>
        <scheme val="minor"/>
      </rPr>
      <t>(Dixon手术)</t>
    </r>
  </si>
  <si>
    <t>含保留肛门，区域淋巴结清扫；不含子宫、卵巢切除</t>
  </si>
  <si>
    <t>增加：经自然腔道直肠癌根治术（含内镜）按6900元/次收取。（限山西省肿瘤医院试行）</t>
  </si>
  <si>
    <r>
      <rPr>
        <strike/>
        <sz val="9"/>
        <color rgb="FFFF0000"/>
        <rFont val="宋体"/>
        <charset val="134"/>
        <scheme val="minor"/>
      </rPr>
      <t>恶性</t>
    </r>
    <r>
      <rPr>
        <sz val="9"/>
        <rFont val="宋体"/>
        <charset val="134"/>
        <scheme val="minor"/>
      </rPr>
      <t>肿瘤特殊治疗</t>
    </r>
  </si>
  <si>
    <t>激光、微波、射频消融、冷冻等法可分别计价</t>
  </si>
  <si>
    <t>331008013①</t>
  </si>
  <si>
    <r>
      <rPr>
        <strike/>
        <sz val="9"/>
        <color rgb="FFFF0000"/>
        <rFont val="宋体"/>
        <charset val="134"/>
        <scheme val="minor"/>
      </rPr>
      <t>恶性</t>
    </r>
    <r>
      <rPr>
        <sz val="9"/>
        <rFont val="宋体"/>
        <charset val="134"/>
        <scheme val="minor"/>
      </rPr>
      <t>肿瘤冷冻治疗</t>
    </r>
  </si>
  <si>
    <t>消毒铺巾，使用局部麻醉在影像引导下进行微创定位穿刺，采用常规工业氮气或氩气经微创穿刺胸部、腹部及四肢进行实体肿瘤超微细胞靶向治疗。不含麻醉，超声或CT引导。包括胸腔。</t>
  </si>
  <si>
    <t>一次性冷冻消融针或冷刀</t>
  </si>
  <si>
    <t>331008013②</t>
  </si>
  <si>
    <r>
      <rPr>
        <strike/>
        <sz val="9"/>
        <color rgb="FFFF0000"/>
        <rFont val="宋体"/>
        <charset val="134"/>
        <scheme val="minor"/>
      </rPr>
      <t>恶性</t>
    </r>
    <r>
      <rPr>
        <sz val="9"/>
        <rFont val="宋体"/>
        <charset val="134"/>
        <scheme val="minor"/>
      </rPr>
      <t>肿瘤射频消融治疗</t>
    </r>
  </si>
  <si>
    <t>在影像学实时监视引导下，消毒铺巾，肿物穿刺，射频消融。包括肝、肾、肺、胸膜、腹膜、淋巴转移、颅内、甲状腺、乳腺、胸腔、盆腔、骨及皮下软组织等肿瘤治疗，不含监护、影像学引导及图文报告费用。</t>
  </si>
  <si>
    <t>射频电极</t>
  </si>
  <si>
    <t>331008013③</t>
  </si>
  <si>
    <r>
      <rPr>
        <strike/>
        <sz val="9"/>
        <color rgb="FFFF0000"/>
        <rFont val="宋体"/>
        <charset val="134"/>
        <scheme val="minor"/>
      </rPr>
      <t>恶性</t>
    </r>
    <r>
      <rPr>
        <sz val="9"/>
        <rFont val="宋体"/>
        <charset val="134"/>
        <scheme val="minor"/>
      </rPr>
      <t>肿瘤微波消融治疗</t>
    </r>
  </si>
  <si>
    <t>在影像设备的引导下，消毒铺巾，肿物穿刺，微波消融。包括肝、肾、肺、淋巴转移、颅内、甲状腺、乳腺、骨、子宫及皮下软组织等肿瘤治疗，不含监护、影像学引导及图文报告费用。</t>
  </si>
  <si>
    <t>微波消融针</t>
  </si>
  <si>
    <t>D</t>
  </si>
  <si>
    <t>徒手平衡功能检查</t>
  </si>
  <si>
    <t>增加：包括关节活动度检查。</t>
  </si>
  <si>
    <t>等速肌力测定</t>
  </si>
  <si>
    <t>增加：徒手肌力检查按15元/次收取。</t>
  </si>
  <si>
    <t>步态分析检查</t>
  </si>
  <si>
    <r>
      <rPr>
        <sz val="9"/>
        <rFont val="宋体"/>
        <charset val="134"/>
        <scheme val="minor"/>
      </rPr>
      <t>包括足底压力分析检查、</t>
    </r>
    <r>
      <rPr>
        <sz val="9"/>
        <color rgb="FFFF0000"/>
        <rFont val="宋体"/>
        <charset val="134"/>
        <scheme val="minor"/>
      </rPr>
      <t>运动协调性检查。</t>
    </r>
  </si>
  <si>
    <t>340200020②</t>
  </si>
  <si>
    <r>
      <rPr>
        <strike/>
        <sz val="9"/>
        <color rgb="FFFF0000"/>
        <rFont val="宋体"/>
        <charset val="134"/>
        <scheme val="minor"/>
      </rPr>
      <t>步态</t>
    </r>
    <r>
      <rPr>
        <sz val="9"/>
        <rFont val="宋体"/>
        <charset val="134"/>
        <scheme val="minor"/>
      </rPr>
      <t>平衡运动疗法</t>
    </r>
  </si>
  <si>
    <t>45分钟/次</t>
  </si>
  <si>
    <t>等速肌力训练</t>
  </si>
  <si>
    <r>
      <rPr>
        <sz val="9"/>
        <color theme="1"/>
        <rFont val="宋体"/>
        <charset val="134"/>
        <scheme val="minor"/>
      </rPr>
      <t>包括博巴斯训练、</t>
    </r>
    <r>
      <rPr>
        <sz val="9"/>
        <color rgb="FFFF0000"/>
        <rFont val="宋体"/>
        <charset val="134"/>
        <scheme val="minor"/>
      </rPr>
      <t>布伦斯特伦训练、</t>
    </r>
    <r>
      <rPr>
        <sz val="9"/>
        <color theme="1"/>
        <rFont val="宋体"/>
        <charset val="134"/>
        <scheme val="minor"/>
      </rPr>
      <t>运动再学习训练、本体感觉神经肌肉促通技术（PNF）</t>
    </r>
  </si>
  <si>
    <t>言语训练</t>
  </si>
  <si>
    <t>增加：包括失语症训练</t>
  </si>
  <si>
    <t>30分钟/次</t>
  </si>
  <si>
    <t>备注：1、红字部分为修订   2、划线部分为删除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</si>
</sst>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1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9" fontId="25" fillId="0" borderId="0" applyFill="false" applyBorder="false" applyAlignment="false" applyProtection="false"/>
    <xf numFmtId="43" fontId="25" fillId="0" borderId="0" applyFill="false" applyBorder="false" applyAlignment="false" applyProtection="false"/>
    <xf numFmtId="0" fontId="26" fillId="0" borderId="11" applyNumberFormat="false" applyFill="false" applyAlignment="false" applyProtection="false">
      <alignment vertical="center"/>
    </xf>
    <xf numFmtId="42" fontId="25" fillId="0" borderId="0" applyFill="false" applyBorder="false" applyAlignment="false" applyProtection="false"/>
    <xf numFmtId="0" fontId="17" fillId="2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4" fontId="25" fillId="0" borderId="0" applyFill="false" applyBorder="false" applyAlignment="false" applyProtection="false"/>
    <xf numFmtId="0" fontId="18" fillId="30" borderId="0" applyNumberFormat="false" applyBorder="false" applyAlignment="false" applyProtection="false">
      <alignment vertical="center"/>
    </xf>
    <xf numFmtId="0" fontId="35" fillId="31" borderId="1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25" fillId="0" borderId="0" applyFill="false" applyBorder="false" applyAlignment="false" applyProtection="false"/>
    <xf numFmtId="0" fontId="17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2" fillId="27" borderId="14" applyNumberFormat="false" applyAlignment="false" applyProtection="false">
      <alignment vertical="center"/>
    </xf>
    <xf numFmtId="0" fontId="36" fillId="31" borderId="15" applyNumberFormat="false" applyAlignment="false" applyProtection="false">
      <alignment vertical="center"/>
    </xf>
    <xf numFmtId="0" fontId="29" fillId="25" borderId="13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" fillId="9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 applyProtection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 shrinkToFit="true"/>
    </xf>
    <xf numFmtId="0" fontId="7" fillId="2" borderId="1" xfId="0" applyFont="true" applyFill="true" applyBorder="true" applyAlignment="true">
      <alignment horizontal="left" vertical="center" wrapText="true" shrinkToFit="true"/>
    </xf>
    <xf numFmtId="0" fontId="1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7" fillId="0" borderId="1" xfId="3" applyNumberFormat="true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176" fontId="9" fillId="3" borderId="1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12" fillId="0" borderId="4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 wrapText="true" shrinkToFit="true"/>
    </xf>
    <xf numFmtId="0" fontId="11" fillId="0" borderId="5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left" vertical="center"/>
    </xf>
    <xf numFmtId="176" fontId="7" fillId="0" borderId="1" xfId="3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left" vertical="center" wrapText="true"/>
    </xf>
    <xf numFmtId="176" fontId="7" fillId="2" borderId="1" xfId="0" applyNumberFormat="true" applyFont="true" applyFill="true" applyBorder="true" applyAlignment="true">
      <alignment horizontal="left" vertical="center" wrapText="true"/>
    </xf>
    <xf numFmtId="176" fontId="7" fillId="0" borderId="1" xfId="25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176" fontId="12" fillId="2" borderId="1" xfId="0" applyNumberFormat="true" applyFont="true" applyFill="true" applyBorder="true" applyAlignment="true">
      <alignment horizontal="center" vertical="center"/>
    </xf>
    <xf numFmtId="1" fontId="12" fillId="2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" fontId="12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1" fontId="14" fillId="0" borderId="1" xfId="0" applyNumberFormat="true" applyFont="true" applyFill="true" applyBorder="true" applyAlignment="true">
      <alignment horizontal="center" vertical="center" wrapText="true"/>
    </xf>
    <xf numFmtId="1" fontId="10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/>
    </xf>
    <xf numFmtId="1" fontId="14" fillId="2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11" fillId="2" borderId="1" xfId="2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2" applyFont="true" applyFill="true" applyBorder="true" applyAlignment="true">
      <alignment horizontal="left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left" vertical="center" wrapText="true" shrinkToFit="true"/>
    </xf>
    <xf numFmtId="0" fontId="16" fillId="0" borderId="1" xfId="0" applyFont="true" applyFill="true" applyBorder="true" applyAlignment="true">
      <alignment horizontal="left" vertical="center" wrapText="true"/>
    </xf>
    <xf numFmtId="0" fontId="11" fillId="0" borderId="7" xfId="0" applyFont="true" applyFill="true" applyBorder="true" applyAlignment="true">
      <alignment horizontal="left" vertical="center"/>
    </xf>
    <xf numFmtId="176" fontId="11" fillId="3" borderId="1" xfId="3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/>
    </xf>
  </cellXfs>
  <cellStyles count="53">
    <cellStyle name="常规" xfId="0" builtinId="0"/>
    <cellStyle name="常规_Sheet1" xfId="1"/>
    <cellStyle name="常规 17" xfId="2"/>
    <cellStyle name="常规 49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abSelected="1" workbookViewId="0">
      <pane ySplit="5" topLeftCell="A21" activePane="bottomLeft" state="frozen"/>
      <selection/>
      <selection pane="bottomLeft" activeCell="C21" sqref="C21"/>
    </sheetView>
  </sheetViews>
  <sheetFormatPr defaultColWidth="9" defaultRowHeight="14.5"/>
  <cols>
    <col min="1" max="2" width="4.5" style="2" customWidth="true"/>
    <col min="3" max="3" width="10.75" style="2" customWidth="true"/>
    <col min="4" max="4" width="13.375" style="2" customWidth="true"/>
    <col min="5" max="5" width="24.875" style="2" customWidth="true"/>
    <col min="6" max="6" width="10.75" style="2" customWidth="true"/>
    <col min="7" max="7" width="7.91666666666667" style="2" customWidth="true"/>
    <col min="8" max="8" width="6.5" style="2" customWidth="true"/>
    <col min="9" max="13" width="6" style="2" customWidth="true"/>
    <col min="14" max="14" width="16" style="2" customWidth="true"/>
    <col min="15" max="19" width="9" style="2" hidden="true" customWidth="true"/>
    <col min="20" max="16384" width="9" style="2"/>
  </cols>
  <sheetData>
    <row r="1" s="2" customFormat="true" ht="21" customHeight="true" spans="1:19">
      <c r="A1" s="4" t="s">
        <v>0</v>
      </c>
      <c r="B1" s="4"/>
      <c r="C1" s="4"/>
      <c r="D1" s="5"/>
      <c r="E1" s="5"/>
      <c r="F1" s="5"/>
      <c r="G1" s="33"/>
      <c r="H1" s="33"/>
      <c r="I1" s="33"/>
      <c r="J1" s="33"/>
      <c r="K1" s="33"/>
      <c r="L1" s="33"/>
      <c r="M1" s="33"/>
      <c r="N1" s="5"/>
      <c r="O1" s="5"/>
      <c r="P1" s="5"/>
      <c r="Q1" s="5"/>
      <c r="R1" s="73"/>
      <c r="S1" s="74"/>
    </row>
    <row r="2" s="2" customFormat="true" ht="42" customHeight="true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true" ht="19" customHeight="true" spans="1:1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/>
      <c r="L3" s="7"/>
      <c r="M3" s="7"/>
      <c r="N3" s="62" t="s">
        <v>10</v>
      </c>
      <c r="O3" s="7"/>
      <c r="P3" s="63" t="s">
        <v>11</v>
      </c>
      <c r="Q3" s="7" t="s">
        <v>12</v>
      </c>
      <c r="R3" s="75" t="s">
        <v>13</v>
      </c>
      <c r="S3" s="75" t="s">
        <v>14</v>
      </c>
    </row>
    <row r="4" s="2" customFormat="true" ht="18" customHeight="true" spans="1:19">
      <c r="A4" s="7"/>
      <c r="B4" s="9"/>
      <c r="C4" s="7"/>
      <c r="D4" s="7"/>
      <c r="E4" s="7"/>
      <c r="F4" s="7"/>
      <c r="G4" s="7"/>
      <c r="H4" s="7" t="s">
        <v>15</v>
      </c>
      <c r="I4" s="7"/>
      <c r="J4" s="7" t="s">
        <v>16</v>
      </c>
      <c r="K4" s="7"/>
      <c r="L4" s="7" t="s">
        <v>17</v>
      </c>
      <c r="M4" s="7"/>
      <c r="N4" s="62"/>
      <c r="O4" s="7"/>
      <c r="P4" s="63"/>
      <c r="Q4" s="7"/>
      <c r="R4" s="75"/>
      <c r="S4" s="75"/>
    </row>
    <row r="5" s="2" customFormat="true" ht="26" spans="1:19">
      <c r="A5" s="7"/>
      <c r="B5" s="10"/>
      <c r="C5" s="7"/>
      <c r="D5" s="7"/>
      <c r="E5" s="7"/>
      <c r="F5" s="7"/>
      <c r="G5" s="7"/>
      <c r="H5" s="7" t="s">
        <v>18</v>
      </c>
      <c r="I5" s="7" t="s">
        <v>19</v>
      </c>
      <c r="J5" s="7" t="s">
        <v>20</v>
      </c>
      <c r="K5" s="7" t="s">
        <v>21</v>
      </c>
      <c r="L5" s="7" t="s">
        <v>19</v>
      </c>
      <c r="M5" s="7" t="s">
        <v>21</v>
      </c>
      <c r="N5" s="62"/>
      <c r="O5" s="7"/>
      <c r="P5" s="63"/>
      <c r="Q5" s="7"/>
      <c r="R5" s="75"/>
      <c r="S5" s="75"/>
    </row>
    <row r="6" s="3" customFormat="true" ht="24" spans="1:20">
      <c r="A6" s="11">
        <v>1</v>
      </c>
      <c r="B6" s="12" t="s">
        <v>22</v>
      </c>
      <c r="C6" s="13">
        <v>250310029</v>
      </c>
      <c r="D6" s="14" t="s">
        <v>23</v>
      </c>
      <c r="E6" s="14"/>
      <c r="F6" s="14"/>
      <c r="G6" s="13" t="s">
        <v>24</v>
      </c>
      <c r="H6" s="34">
        <v>13.5</v>
      </c>
      <c r="I6" s="52">
        <v>12.825</v>
      </c>
      <c r="J6" s="53">
        <v>11.475</v>
      </c>
      <c r="K6" s="53">
        <v>10.125</v>
      </c>
      <c r="L6" s="53">
        <v>8.775</v>
      </c>
      <c r="M6" s="53">
        <v>8.1</v>
      </c>
      <c r="N6" s="64" t="s">
        <v>25</v>
      </c>
      <c r="O6" s="7"/>
      <c r="P6" s="63"/>
      <c r="Q6" s="7"/>
      <c r="R6" s="75"/>
      <c r="S6" s="76"/>
      <c r="T6" s="2"/>
    </row>
    <row r="7" s="3" customFormat="true" ht="26" customHeight="true" spans="1:20">
      <c r="A7" s="11">
        <v>2</v>
      </c>
      <c r="B7" s="12" t="s">
        <v>22</v>
      </c>
      <c r="C7" s="13">
        <v>250310030</v>
      </c>
      <c r="D7" s="14" t="s">
        <v>26</v>
      </c>
      <c r="E7" s="14"/>
      <c r="F7" s="14"/>
      <c r="G7" s="13" t="s">
        <v>24</v>
      </c>
      <c r="H7" s="34">
        <v>27</v>
      </c>
      <c r="I7" s="54">
        <v>25.65</v>
      </c>
      <c r="J7" s="55">
        <v>22.95</v>
      </c>
      <c r="K7" s="55">
        <v>20.25</v>
      </c>
      <c r="L7" s="55">
        <v>17.55</v>
      </c>
      <c r="M7" s="55">
        <v>16.2</v>
      </c>
      <c r="N7" s="64" t="s">
        <v>27</v>
      </c>
      <c r="O7" s="7"/>
      <c r="P7" s="63"/>
      <c r="Q7" s="7"/>
      <c r="R7" s="75"/>
      <c r="S7" s="76"/>
      <c r="T7" s="2"/>
    </row>
    <row r="8" ht="26" customHeight="true" spans="1:20">
      <c r="A8" s="11">
        <v>3</v>
      </c>
      <c r="B8" s="12" t="s">
        <v>22</v>
      </c>
      <c r="C8" s="13">
        <v>250310035</v>
      </c>
      <c r="D8" s="14" t="s">
        <v>28</v>
      </c>
      <c r="E8" s="14"/>
      <c r="F8" s="14"/>
      <c r="G8" s="13" t="s">
        <v>24</v>
      </c>
      <c r="H8" s="34">
        <v>22.5</v>
      </c>
      <c r="I8" s="54">
        <v>21.375</v>
      </c>
      <c r="J8" s="55">
        <v>19.125</v>
      </c>
      <c r="K8" s="55">
        <v>16.875</v>
      </c>
      <c r="L8" s="55">
        <v>14.625</v>
      </c>
      <c r="M8" s="55">
        <v>13.5</v>
      </c>
      <c r="N8" s="64" t="s">
        <v>29</v>
      </c>
      <c r="O8" s="46"/>
      <c r="P8" s="46"/>
      <c r="Q8" s="46"/>
      <c r="R8" s="46"/>
      <c r="S8" s="77" t="s">
        <v>30</v>
      </c>
      <c r="T8" s="78"/>
    </row>
    <row r="9" ht="26" customHeight="true" spans="1:22">
      <c r="A9" s="11">
        <v>4</v>
      </c>
      <c r="B9" s="12" t="s">
        <v>22</v>
      </c>
      <c r="C9" s="13">
        <v>250310036</v>
      </c>
      <c r="D9" s="14" t="s">
        <v>31</v>
      </c>
      <c r="E9" s="14"/>
      <c r="F9" s="14"/>
      <c r="G9" s="13" t="s">
        <v>24</v>
      </c>
      <c r="H9" s="34">
        <v>22.5</v>
      </c>
      <c r="I9" s="56">
        <v>21.375</v>
      </c>
      <c r="J9" s="57">
        <v>19.125</v>
      </c>
      <c r="K9" s="57">
        <v>16.875</v>
      </c>
      <c r="L9" s="57">
        <v>14.625</v>
      </c>
      <c r="M9" s="58">
        <v>13.5</v>
      </c>
      <c r="N9" s="64" t="s">
        <v>29</v>
      </c>
      <c r="O9" s="65"/>
      <c r="P9" s="65"/>
      <c r="Q9" s="65"/>
      <c r="R9" s="65"/>
      <c r="S9" s="79"/>
      <c r="T9" s="78"/>
      <c r="V9" s="80"/>
    </row>
    <row r="10" ht="26" customHeight="true" spans="1:20">
      <c r="A10" s="11">
        <v>5</v>
      </c>
      <c r="B10" s="12" t="s">
        <v>22</v>
      </c>
      <c r="C10" s="13">
        <v>250310037</v>
      </c>
      <c r="D10" s="14" t="s">
        <v>32</v>
      </c>
      <c r="E10" s="14"/>
      <c r="F10" s="14"/>
      <c r="G10" s="13" t="s">
        <v>24</v>
      </c>
      <c r="H10" s="34">
        <v>22.5</v>
      </c>
      <c r="I10" s="34">
        <v>21.375</v>
      </c>
      <c r="J10" s="58">
        <v>19.125</v>
      </c>
      <c r="K10" s="58">
        <v>16.875</v>
      </c>
      <c r="L10" s="58">
        <v>14.625</v>
      </c>
      <c r="M10" s="58">
        <v>13.5</v>
      </c>
      <c r="N10" s="64" t="s">
        <v>29</v>
      </c>
      <c r="O10" s="65"/>
      <c r="P10" s="65"/>
      <c r="Q10" s="65"/>
      <c r="R10" s="65"/>
      <c r="S10" s="79"/>
      <c r="T10" s="78"/>
    </row>
    <row r="11" ht="72" spans="1:20">
      <c r="A11" s="11">
        <v>6</v>
      </c>
      <c r="B11" s="12" t="s">
        <v>22</v>
      </c>
      <c r="C11" s="15">
        <v>250310065</v>
      </c>
      <c r="D11" s="16" t="s">
        <v>33</v>
      </c>
      <c r="E11" s="35" t="s">
        <v>34</v>
      </c>
      <c r="F11" s="16"/>
      <c r="G11" s="15" t="s">
        <v>35</v>
      </c>
      <c r="H11" s="36">
        <v>260</v>
      </c>
      <c r="I11" s="36">
        <f>H11*0.95</f>
        <v>247</v>
      </c>
      <c r="J11" s="36">
        <f>H11*0.85</f>
        <v>221</v>
      </c>
      <c r="K11" s="36">
        <f>H11*0.75</f>
        <v>195</v>
      </c>
      <c r="L11" s="36">
        <f>H11*0.65</f>
        <v>169</v>
      </c>
      <c r="M11" s="36">
        <f>H11*0.6</f>
        <v>156</v>
      </c>
      <c r="N11" s="15"/>
      <c r="O11" s="65"/>
      <c r="P11" s="65"/>
      <c r="Q11" s="65"/>
      <c r="R11" s="65"/>
      <c r="S11" s="79"/>
      <c r="T11" s="78"/>
    </row>
    <row r="12" ht="60" spans="1:14">
      <c r="A12" s="11">
        <v>7</v>
      </c>
      <c r="B12" s="12" t="s">
        <v>22</v>
      </c>
      <c r="C12" s="15">
        <v>250401039</v>
      </c>
      <c r="D12" s="17" t="s">
        <v>36</v>
      </c>
      <c r="E12" s="37" t="s">
        <v>37</v>
      </c>
      <c r="F12" s="38"/>
      <c r="G12" s="38" t="s">
        <v>38</v>
      </c>
      <c r="H12" s="39">
        <v>150</v>
      </c>
      <c r="I12" s="59">
        <f>H12*0.95</f>
        <v>142.5</v>
      </c>
      <c r="J12" s="59">
        <f>H12*0.85</f>
        <v>127.5</v>
      </c>
      <c r="K12" s="59">
        <f>H12*0.75</f>
        <v>112.5</v>
      </c>
      <c r="L12" s="59">
        <f>H12*0.65</f>
        <v>97.5</v>
      </c>
      <c r="M12" s="59">
        <f>H12*0.6</f>
        <v>90</v>
      </c>
      <c r="N12" s="66"/>
    </row>
    <row r="13" ht="24" spans="1:14">
      <c r="A13" s="11">
        <v>8</v>
      </c>
      <c r="B13" s="12" t="s">
        <v>22</v>
      </c>
      <c r="C13" s="13">
        <v>250402006</v>
      </c>
      <c r="D13" s="14" t="s">
        <v>39</v>
      </c>
      <c r="E13" s="14"/>
      <c r="F13" s="14"/>
      <c r="G13" s="13" t="s">
        <v>24</v>
      </c>
      <c r="H13" s="34">
        <v>31.5</v>
      </c>
      <c r="I13" s="34">
        <v>29.925</v>
      </c>
      <c r="J13" s="58">
        <v>26.775</v>
      </c>
      <c r="K13" s="58">
        <v>23.625</v>
      </c>
      <c r="L13" s="58">
        <v>20.475</v>
      </c>
      <c r="M13" s="58">
        <v>18.9</v>
      </c>
      <c r="N13" s="64" t="s">
        <v>40</v>
      </c>
    </row>
    <row r="14" ht="24" spans="1:14">
      <c r="A14" s="11">
        <v>9</v>
      </c>
      <c r="B14" s="12" t="s">
        <v>22</v>
      </c>
      <c r="C14" s="13">
        <v>250402008</v>
      </c>
      <c r="D14" s="14" t="s">
        <v>41</v>
      </c>
      <c r="E14" s="14"/>
      <c r="F14" s="14"/>
      <c r="G14" s="13" t="s">
        <v>24</v>
      </c>
      <c r="H14" s="34">
        <v>31.5</v>
      </c>
      <c r="I14" s="34">
        <v>29.925</v>
      </c>
      <c r="J14" s="58">
        <v>26.775</v>
      </c>
      <c r="K14" s="58">
        <v>23.625</v>
      </c>
      <c r="L14" s="58">
        <v>20.475</v>
      </c>
      <c r="M14" s="58">
        <v>18.9</v>
      </c>
      <c r="N14" s="64" t="s">
        <v>42</v>
      </c>
    </row>
    <row r="15" spans="1:14">
      <c r="A15" s="11">
        <v>10</v>
      </c>
      <c r="B15" s="12" t="s">
        <v>22</v>
      </c>
      <c r="C15" s="13">
        <v>250402009</v>
      </c>
      <c r="D15" s="14" t="s">
        <v>43</v>
      </c>
      <c r="E15" s="14"/>
      <c r="F15" s="14"/>
      <c r="G15" s="13" t="s">
        <v>24</v>
      </c>
      <c r="H15" s="34">
        <v>31.5</v>
      </c>
      <c r="I15" s="34">
        <v>29.925</v>
      </c>
      <c r="J15" s="58">
        <v>26.775</v>
      </c>
      <c r="K15" s="58">
        <v>23.625</v>
      </c>
      <c r="L15" s="58">
        <v>20.475</v>
      </c>
      <c r="M15" s="58">
        <v>18.9</v>
      </c>
      <c r="N15" s="64" t="s">
        <v>42</v>
      </c>
    </row>
    <row r="16" ht="24" spans="1:14">
      <c r="A16" s="11">
        <v>11</v>
      </c>
      <c r="B16" s="12" t="s">
        <v>22</v>
      </c>
      <c r="C16" s="13">
        <v>250402010</v>
      </c>
      <c r="D16" s="14" t="s">
        <v>44</v>
      </c>
      <c r="E16" s="14"/>
      <c r="F16" s="14"/>
      <c r="G16" s="13" t="s">
        <v>24</v>
      </c>
      <c r="H16" s="34">
        <v>31.5</v>
      </c>
      <c r="I16" s="34">
        <v>29.925</v>
      </c>
      <c r="J16" s="58">
        <v>26.775</v>
      </c>
      <c r="K16" s="58">
        <v>23.625</v>
      </c>
      <c r="L16" s="58">
        <v>20.475</v>
      </c>
      <c r="M16" s="58">
        <v>18.9</v>
      </c>
      <c r="N16" s="64" t="s">
        <v>42</v>
      </c>
    </row>
    <row r="17" spans="1:14">
      <c r="A17" s="11">
        <v>12</v>
      </c>
      <c r="B17" s="12" t="s">
        <v>22</v>
      </c>
      <c r="C17" s="13">
        <v>250402011</v>
      </c>
      <c r="D17" s="14" t="s">
        <v>45</v>
      </c>
      <c r="E17" s="14"/>
      <c r="F17" s="14"/>
      <c r="G17" s="13" t="s">
        <v>24</v>
      </c>
      <c r="H17" s="34">
        <v>31.5</v>
      </c>
      <c r="I17" s="34">
        <v>29.925</v>
      </c>
      <c r="J17" s="58">
        <v>26.775</v>
      </c>
      <c r="K17" s="58">
        <v>23.625</v>
      </c>
      <c r="L17" s="58">
        <v>20.475</v>
      </c>
      <c r="M17" s="58">
        <v>18.9</v>
      </c>
      <c r="N17" s="64" t="s">
        <v>42</v>
      </c>
    </row>
    <row r="18" ht="24" spans="1:14">
      <c r="A18" s="11">
        <v>13</v>
      </c>
      <c r="B18" s="12" t="s">
        <v>22</v>
      </c>
      <c r="C18" s="13">
        <v>250402018</v>
      </c>
      <c r="D18" s="14" t="s">
        <v>46</v>
      </c>
      <c r="E18" s="14"/>
      <c r="F18" s="14"/>
      <c r="G18" s="13" t="s">
        <v>24</v>
      </c>
      <c r="H18" s="34">
        <v>9</v>
      </c>
      <c r="I18" s="34">
        <v>8.55</v>
      </c>
      <c r="J18" s="58">
        <v>7.65</v>
      </c>
      <c r="K18" s="58">
        <v>6.75</v>
      </c>
      <c r="L18" s="58">
        <v>5.85</v>
      </c>
      <c r="M18" s="58">
        <v>5.4</v>
      </c>
      <c r="N18" s="64" t="s">
        <v>42</v>
      </c>
    </row>
    <row r="19" ht="24" spans="1:14">
      <c r="A19" s="11">
        <v>14</v>
      </c>
      <c r="B19" s="12" t="s">
        <v>22</v>
      </c>
      <c r="C19" s="15">
        <v>250403053</v>
      </c>
      <c r="D19" s="18" t="s">
        <v>47</v>
      </c>
      <c r="E19" s="18"/>
      <c r="F19" s="18"/>
      <c r="G19" s="15" t="s">
        <v>24</v>
      </c>
      <c r="H19" s="34">
        <v>9</v>
      </c>
      <c r="I19" s="34">
        <v>8.55</v>
      </c>
      <c r="J19" s="58">
        <v>7.65</v>
      </c>
      <c r="K19" s="58">
        <v>6.75</v>
      </c>
      <c r="L19" s="58">
        <v>5.85</v>
      </c>
      <c r="M19" s="58">
        <v>5.4</v>
      </c>
      <c r="N19" s="67" t="s">
        <v>48</v>
      </c>
    </row>
    <row r="20" ht="72" spans="1:14">
      <c r="A20" s="11">
        <v>15</v>
      </c>
      <c r="B20" s="12" t="s">
        <v>22</v>
      </c>
      <c r="C20" s="12">
        <v>250403088</v>
      </c>
      <c r="D20" s="19" t="s">
        <v>49</v>
      </c>
      <c r="E20" s="40" t="s">
        <v>50</v>
      </c>
      <c r="F20" s="15"/>
      <c r="G20" s="12" t="s">
        <v>38</v>
      </c>
      <c r="H20" s="41">
        <v>510</v>
      </c>
      <c r="I20" s="60">
        <f>H20*0.95</f>
        <v>484.5</v>
      </c>
      <c r="J20" s="60">
        <f>H20*0.85</f>
        <v>433.5</v>
      </c>
      <c r="K20" s="60">
        <f>H20*0.75</f>
        <v>382.5</v>
      </c>
      <c r="L20" s="60">
        <f>H20*0.65</f>
        <v>331.5</v>
      </c>
      <c r="M20" s="60">
        <f>H20*0.6</f>
        <v>306</v>
      </c>
      <c r="N20" s="68"/>
    </row>
    <row r="21" ht="20" customHeight="true" spans="1:14">
      <c r="A21" s="11">
        <v>16</v>
      </c>
      <c r="B21" s="12" t="s">
        <v>22</v>
      </c>
      <c r="C21" s="20">
        <v>250501040</v>
      </c>
      <c r="D21" s="21" t="s">
        <v>51</v>
      </c>
      <c r="E21" s="21" t="s">
        <v>52</v>
      </c>
      <c r="F21" s="21"/>
      <c r="G21" s="20" t="s">
        <v>24</v>
      </c>
      <c r="H21" s="42">
        <v>80</v>
      </c>
      <c r="I21" s="52">
        <v>72</v>
      </c>
      <c r="J21" s="61">
        <v>68</v>
      </c>
      <c r="K21" s="53">
        <v>60</v>
      </c>
      <c r="L21" s="53">
        <v>52</v>
      </c>
      <c r="M21" s="53">
        <v>48</v>
      </c>
      <c r="N21" s="69" t="s">
        <v>53</v>
      </c>
    </row>
    <row r="22" ht="60" spans="1:14">
      <c r="A22" s="11">
        <v>17</v>
      </c>
      <c r="B22" s="22"/>
      <c r="C22" s="23">
        <v>2703</v>
      </c>
      <c r="D22" s="18" t="s">
        <v>54</v>
      </c>
      <c r="E22" s="18" t="s">
        <v>55</v>
      </c>
      <c r="F22" s="22"/>
      <c r="G22" s="22"/>
      <c r="H22" s="22"/>
      <c r="I22" s="22"/>
      <c r="J22" s="22"/>
      <c r="K22" s="22"/>
      <c r="L22" s="22"/>
      <c r="M22" s="22"/>
      <c r="N22" s="70" t="s">
        <v>56</v>
      </c>
    </row>
    <row r="23" ht="25" customHeight="true" spans="1:14">
      <c r="A23" s="11">
        <v>18</v>
      </c>
      <c r="B23" s="22"/>
      <c r="C23" s="24">
        <v>33</v>
      </c>
      <c r="D23" s="24" t="s">
        <v>57</v>
      </c>
      <c r="E23" s="43" t="s">
        <v>58</v>
      </c>
      <c r="F23" s="44"/>
      <c r="G23" s="44"/>
      <c r="H23" s="44"/>
      <c r="I23" s="44"/>
      <c r="J23" s="44"/>
      <c r="K23" s="44"/>
      <c r="L23" s="44"/>
      <c r="M23" s="44"/>
      <c r="N23" s="71"/>
    </row>
    <row r="24" ht="27" customHeight="true" spans="1:14">
      <c r="A24" s="11">
        <v>19</v>
      </c>
      <c r="B24" s="25" t="s">
        <v>59</v>
      </c>
      <c r="C24" s="26">
        <v>331001011</v>
      </c>
      <c r="D24" s="27" t="s">
        <v>60</v>
      </c>
      <c r="E24" s="27" t="s">
        <v>61</v>
      </c>
      <c r="F24" s="27"/>
      <c r="G24" s="45" t="s">
        <v>38</v>
      </c>
      <c r="H24" s="45">
        <v>3696</v>
      </c>
      <c r="I24" s="45">
        <v>3511.2</v>
      </c>
      <c r="J24" s="45">
        <v>3141.6</v>
      </c>
      <c r="K24" s="45">
        <v>2772</v>
      </c>
      <c r="L24" s="45">
        <v>2402.4</v>
      </c>
      <c r="M24" s="45">
        <v>2217.6</v>
      </c>
      <c r="N24" s="72" t="s">
        <v>62</v>
      </c>
    </row>
    <row r="25" ht="55" customHeight="true" spans="1:14">
      <c r="A25" s="11">
        <v>20</v>
      </c>
      <c r="B25" s="25" t="s">
        <v>59</v>
      </c>
      <c r="C25" s="26">
        <v>331003020</v>
      </c>
      <c r="D25" s="28" t="s">
        <v>63</v>
      </c>
      <c r="E25" s="28" t="s">
        <v>64</v>
      </c>
      <c r="F25" s="28"/>
      <c r="G25" s="30" t="s">
        <v>38</v>
      </c>
      <c r="H25" s="30">
        <v>2940</v>
      </c>
      <c r="I25" s="30">
        <v>2793</v>
      </c>
      <c r="J25" s="30">
        <v>2499</v>
      </c>
      <c r="K25" s="30">
        <v>2205</v>
      </c>
      <c r="L25" s="30">
        <v>1911</v>
      </c>
      <c r="M25" s="30">
        <v>1764</v>
      </c>
      <c r="N25" s="48" t="s">
        <v>65</v>
      </c>
    </row>
    <row r="26" ht="55" customHeight="true" spans="1:14">
      <c r="A26" s="11">
        <v>21</v>
      </c>
      <c r="B26" s="25" t="s">
        <v>59</v>
      </c>
      <c r="C26" s="26">
        <v>331004012</v>
      </c>
      <c r="D26" s="29" t="s">
        <v>66</v>
      </c>
      <c r="E26" s="28" t="s">
        <v>67</v>
      </c>
      <c r="F26" s="28"/>
      <c r="G26" s="30" t="s">
        <v>38</v>
      </c>
      <c r="H26" s="30">
        <v>2940</v>
      </c>
      <c r="I26" s="30">
        <v>2793</v>
      </c>
      <c r="J26" s="30">
        <v>2499</v>
      </c>
      <c r="K26" s="30">
        <v>2205</v>
      </c>
      <c r="L26" s="30">
        <v>1911</v>
      </c>
      <c r="M26" s="30">
        <v>1764</v>
      </c>
      <c r="N26" s="48" t="s">
        <v>68</v>
      </c>
    </row>
    <row r="27" ht="24" spans="1:14">
      <c r="A27" s="11">
        <v>22</v>
      </c>
      <c r="B27" s="25" t="s">
        <v>59</v>
      </c>
      <c r="C27" s="30">
        <v>331008013</v>
      </c>
      <c r="D27" s="29" t="s">
        <v>69</v>
      </c>
      <c r="E27" s="28"/>
      <c r="F27" s="28"/>
      <c r="G27" s="30" t="s">
        <v>38</v>
      </c>
      <c r="H27" s="46"/>
      <c r="I27" s="46"/>
      <c r="J27" s="46"/>
      <c r="K27" s="46"/>
      <c r="L27" s="46"/>
      <c r="M27" s="46"/>
      <c r="N27" s="28" t="s">
        <v>70</v>
      </c>
    </row>
    <row r="28" ht="72" spans="1:14">
      <c r="A28" s="11">
        <v>23</v>
      </c>
      <c r="B28" s="25" t="s">
        <v>59</v>
      </c>
      <c r="C28" s="30" t="s">
        <v>71</v>
      </c>
      <c r="D28" s="29" t="s">
        <v>72</v>
      </c>
      <c r="E28" s="28" t="s">
        <v>73</v>
      </c>
      <c r="F28" s="28" t="s">
        <v>74</v>
      </c>
      <c r="G28" s="30" t="s">
        <v>38</v>
      </c>
      <c r="H28" s="34">
        <v>2100</v>
      </c>
      <c r="I28" s="34">
        <v>1995</v>
      </c>
      <c r="J28" s="34">
        <v>1785</v>
      </c>
      <c r="K28" s="34">
        <v>1575</v>
      </c>
      <c r="L28" s="34">
        <v>1365</v>
      </c>
      <c r="M28" s="34">
        <v>1260</v>
      </c>
      <c r="N28" s="25"/>
    </row>
    <row r="29" ht="72" spans="1:14">
      <c r="A29" s="11">
        <v>24</v>
      </c>
      <c r="B29" s="25" t="s">
        <v>59</v>
      </c>
      <c r="C29" s="30" t="s">
        <v>75</v>
      </c>
      <c r="D29" s="29" t="s">
        <v>76</v>
      </c>
      <c r="E29" s="28" t="s">
        <v>77</v>
      </c>
      <c r="F29" s="28" t="s">
        <v>78</v>
      </c>
      <c r="G29" s="30" t="s">
        <v>38</v>
      </c>
      <c r="H29" s="34">
        <v>1200</v>
      </c>
      <c r="I29" s="34">
        <v>1140</v>
      </c>
      <c r="J29" s="34">
        <v>1020</v>
      </c>
      <c r="K29" s="34">
        <v>900</v>
      </c>
      <c r="L29" s="34">
        <v>780</v>
      </c>
      <c r="M29" s="34">
        <v>720</v>
      </c>
      <c r="N29" s="25"/>
    </row>
    <row r="30" ht="72" spans="1:14">
      <c r="A30" s="11">
        <v>25</v>
      </c>
      <c r="B30" s="25" t="s">
        <v>59</v>
      </c>
      <c r="C30" s="15" t="s">
        <v>79</v>
      </c>
      <c r="D30" s="31" t="s">
        <v>80</v>
      </c>
      <c r="E30" s="16" t="s">
        <v>81</v>
      </c>
      <c r="F30" s="16" t="s">
        <v>82</v>
      </c>
      <c r="G30" s="15" t="s">
        <v>38</v>
      </c>
      <c r="H30" s="47">
        <v>1400</v>
      </c>
      <c r="I30" s="47">
        <v>1330</v>
      </c>
      <c r="J30" s="47">
        <v>1190</v>
      </c>
      <c r="K30" s="47">
        <v>1050</v>
      </c>
      <c r="L30" s="47">
        <v>910</v>
      </c>
      <c r="M30" s="47">
        <v>840</v>
      </c>
      <c r="N30" s="25"/>
    </row>
    <row r="31" spans="1:14">
      <c r="A31" s="11">
        <v>26</v>
      </c>
      <c r="B31" s="25" t="s">
        <v>83</v>
      </c>
      <c r="C31" s="30">
        <v>340200001</v>
      </c>
      <c r="D31" s="28" t="s">
        <v>84</v>
      </c>
      <c r="E31" s="48" t="s">
        <v>85</v>
      </c>
      <c r="F31" s="28"/>
      <c r="G31" s="30" t="s">
        <v>38</v>
      </c>
      <c r="H31" s="34">
        <v>15.6</v>
      </c>
      <c r="I31" s="34">
        <v>14.82</v>
      </c>
      <c r="J31" s="34">
        <v>13.26</v>
      </c>
      <c r="K31" s="34">
        <v>11.7</v>
      </c>
      <c r="L31" s="34">
        <v>10.14</v>
      </c>
      <c r="M31" s="34">
        <v>9.36</v>
      </c>
      <c r="N31" s="51"/>
    </row>
    <row r="32" ht="24" spans="1:14">
      <c r="A32" s="11">
        <v>27</v>
      </c>
      <c r="B32" s="25" t="s">
        <v>83</v>
      </c>
      <c r="C32" s="30">
        <v>340200004</v>
      </c>
      <c r="D32" s="28" t="s">
        <v>86</v>
      </c>
      <c r="E32" s="28"/>
      <c r="F32" s="28"/>
      <c r="G32" s="30" t="s">
        <v>38</v>
      </c>
      <c r="H32" s="30">
        <v>30</v>
      </c>
      <c r="I32" s="30">
        <v>28.5</v>
      </c>
      <c r="J32" s="30">
        <v>25.5</v>
      </c>
      <c r="K32" s="30">
        <v>22.5</v>
      </c>
      <c r="L32" s="30">
        <v>19.5</v>
      </c>
      <c r="M32" s="30">
        <v>18</v>
      </c>
      <c r="N32" s="35" t="s">
        <v>87</v>
      </c>
    </row>
    <row r="33" ht="24" spans="1:14">
      <c r="A33" s="11">
        <v>28</v>
      </c>
      <c r="B33" s="25" t="s">
        <v>83</v>
      </c>
      <c r="C33" s="30">
        <v>340200007</v>
      </c>
      <c r="D33" s="28" t="s">
        <v>88</v>
      </c>
      <c r="E33" s="49" t="s">
        <v>89</v>
      </c>
      <c r="F33" s="28"/>
      <c r="G33" s="30" t="s">
        <v>38</v>
      </c>
      <c r="H33" s="34">
        <v>25</v>
      </c>
      <c r="I33" s="34">
        <v>23.75</v>
      </c>
      <c r="J33" s="34">
        <v>21.25</v>
      </c>
      <c r="K33" s="34">
        <v>18.75</v>
      </c>
      <c r="L33" s="34">
        <v>16.25</v>
      </c>
      <c r="M33" s="34">
        <v>15</v>
      </c>
      <c r="N33" s="35"/>
    </row>
    <row r="34" spans="1:14">
      <c r="A34" s="11">
        <v>29</v>
      </c>
      <c r="B34" s="25" t="s">
        <v>83</v>
      </c>
      <c r="C34" s="30" t="s">
        <v>90</v>
      </c>
      <c r="D34" s="32" t="s">
        <v>91</v>
      </c>
      <c r="E34" s="32"/>
      <c r="F34" s="28"/>
      <c r="G34" s="50" t="s">
        <v>92</v>
      </c>
      <c r="H34" s="34">
        <v>30</v>
      </c>
      <c r="I34" s="34">
        <v>28.5</v>
      </c>
      <c r="J34" s="34">
        <v>25.5</v>
      </c>
      <c r="K34" s="34">
        <v>22.5</v>
      </c>
      <c r="L34" s="34">
        <v>19.5</v>
      </c>
      <c r="M34" s="34">
        <v>18</v>
      </c>
      <c r="N34" s="51"/>
    </row>
    <row r="35" ht="36" spans="1:14">
      <c r="A35" s="11">
        <v>30</v>
      </c>
      <c r="B35" s="25" t="s">
        <v>83</v>
      </c>
      <c r="C35" s="30">
        <v>340200030</v>
      </c>
      <c r="D35" s="28" t="s">
        <v>93</v>
      </c>
      <c r="E35" s="51" t="s">
        <v>94</v>
      </c>
      <c r="F35" s="28"/>
      <c r="G35" s="30" t="s">
        <v>38</v>
      </c>
      <c r="H35" s="34">
        <v>45</v>
      </c>
      <c r="I35" s="34">
        <v>42.75</v>
      </c>
      <c r="J35" s="34">
        <v>38.25</v>
      </c>
      <c r="K35" s="34">
        <v>33.75</v>
      </c>
      <c r="L35" s="34">
        <v>29.25</v>
      </c>
      <c r="M35" s="34">
        <v>27</v>
      </c>
      <c r="N35" s="51"/>
    </row>
    <row r="36" spans="1:14">
      <c r="A36" s="11">
        <v>31</v>
      </c>
      <c r="B36" s="25" t="s">
        <v>83</v>
      </c>
      <c r="C36" s="30">
        <v>340200034</v>
      </c>
      <c r="D36" s="28" t="s">
        <v>95</v>
      </c>
      <c r="E36" s="48" t="s">
        <v>96</v>
      </c>
      <c r="F36" s="28"/>
      <c r="G36" s="30" t="s">
        <v>97</v>
      </c>
      <c r="H36" s="34">
        <v>30</v>
      </c>
      <c r="I36" s="34">
        <v>28.5</v>
      </c>
      <c r="J36" s="34">
        <v>25.5</v>
      </c>
      <c r="K36" s="34">
        <v>22.5</v>
      </c>
      <c r="L36" s="34">
        <v>19.5</v>
      </c>
      <c r="M36" s="34">
        <v>18</v>
      </c>
      <c r="N36" s="51"/>
    </row>
    <row r="38" spans="1:1">
      <c r="A38" s="2" t="s">
        <v>98</v>
      </c>
    </row>
  </sheetData>
  <sheetProtection selectLockedCells="1" selectUnlockedCells="1"/>
  <mergeCells count="20">
    <mergeCell ref="A1:C1"/>
    <mergeCell ref="A2:N2"/>
    <mergeCell ref="O2:S2"/>
    <mergeCell ref="H3:M3"/>
    <mergeCell ref="H4:I4"/>
    <mergeCell ref="J4:K4"/>
    <mergeCell ref="L4:M4"/>
    <mergeCell ref="E23:N23"/>
    <mergeCell ref="A3:A5"/>
    <mergeCell ref="B3:B5"/>
    <mergeCell ref="C3:C5"/>
    <mergeCell ref="D3:D5"/>
    <mergeCell ref="E3:E5"/>
    <mergeCell ref="F3:F5"/>
    <mergeCell ref="G3:G5"/>
    <mergeCell ref="N3:N5"/>
    <mergeCell ref="P3:P5"/>
    <mergeCell ref="Q3:Q5"/>
    <mergeCell ref="R3:R5"/>
    <mergeCell ref="S3:S5"/>
  </mergeCells>
  <pageMargins left="0.472222222222222" right="0.432638888888889" top="0.511805555555556" bottom="0.472222222222222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cp:revision>1</cp:revision>
  <dcterms:created xsi:type="dcterms:W3CDTF">2022-07-28T10:39:00Z</dcterms:created>
  <dcterms:modified xsi:type="dcterms:W3CDTF">2024-06-04T08:46:29Z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