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670"/>
  </bookViews>
  <sheets>
    <sheet name="附件5规范病理" sheetId="1" r:id="rId1"/>
  </sheets>
  <definedNames>
    <definedName name="_xlnm.Print_Titles" localSheetId="0">附件5规范病理!$3:$5</definedName>
  </definedNames>
  <calcPr calcId="144525"/>
</workbook>
</file>

<file path=xl/sharedStrings.xml><?xml version="1.0" encoding="utf-8"?>
<sst xmlns="http://schemas.openxmlformats.org/spreadsheetml/2006/main" count="115" uniqueCount="69">
  <si>
    <t>附件5</t>
  </si>
  <si>
    <t>调整规范“病理检查”等19项医疗服务项目价格表</t>
  </si>
  <si>
    <t>序号</t>
  </si>
  <si>
    <t>财务分类</t>
  </si>
  <si>
    <t>编码</t>
  </si>
  <si>
    <t>项目名称</t>
  </si>
  <si>
    <t>项目内涵</t>
  </si>
  <si>
    <t>除外内容</t>
  </si>
  <si>
    <t>计价单位</t>
  </si>
  <si>
    <t>价格</t>
  </si>
  <si>
    <t>说明</t>
  </si>
  <si>
    <t>一类</t>
  </si>
  <si>
    <t>二类</t>
  </si>
  <si>
    <t>三类</t>
  </si>
  <si>
    <t>省级</t>
  </si>
  <si>
    <t>市级</t>
  </si>
  <si>
    <t>省、市级</t>
  </si>
  <si>
    <t>县级</t>
  </si>
  <si>
    <t>(七)病理检查</t>
  </si>
  <si>
    <t>计价单位“次”指每标本（包括但不限于每蜡块、每染色、每冷冻块、每位点）每试剂每个完整的检验过程。</t>
  </si>
  <si>
    <t>2．细胞病理学检查与诊断</t>
  </si>
  <si>
    <t>不含采集标本的临床操作、细胞病理学标本的非常规诊断技术，如：电镜检查、组织化学与免疫组化染色、图象分析技术、流式细胞术、计算机细胞筛选技术、分子病理学检查等</t>
  </si>
  <si>
    <r>
      <rPr>
        <b/>
        <sz val="9"/>
        <rFont val="宋体"/>
        <charset val="134"/>
      </rPr>
      <t>以两张涂(压)片为基价，超过两张每增加一张按20元收取；</t>
    </r>
    <r>
      <rPr>
        <b/>
        <sz val="9"/>
        <color rgb="FFFF0000"/>
        <rFont val="宋体"/>
        <charset val="134"/>
      </rPr>
      <t>制作细胞蜡块（需做特殊染色、免疫组化染色、分子病理学等检查时）加收50元/次。</t>
    </r>
  </si>
  <si>
    <t>H</t>
  </si>
  <si>
    <t>细胞病理学检查与诊断</t>
  </si>
  <si>
    <t>对细胞病理学标本进行检查，由病理医师在显微镜下做出病理诊断，并出具病理报告</t>
  </si>
  <si>
    <t>次</t>
  </si>
  <si>
    <r>
      <rPr>
        <strike/>
        <sz val="9"/>
        <color rgb="FFFF0000"/>
        <rFont val="宋体"/>
        <charset val="134"/>
        <scheme val="major"/>
      </rPr>
      <t>妇科</t>
    </r>
    <r>
      <rPr>
        <sz val="9"/>
        <rFont val="宋体"/>
        <charset val="134"/>
      </rPr>
      <t>液基薄层细胞学检查与诊断</t>
    </r>
  </si>
  <si>
    <t>将含有标本的保存液，经膜式液基制片机或沉淀离心液基制片机制片，由病理医师在显微镜下做出病理诊断，并出具病理报告</t>
  </si>
  <si>
    <t/>
  </si>
  <si>
    <t>3．组织病理学检查与诊断</t>
  </si>
  <si>
    <t>不含采集标本的临床操作、组织病理学标本的非常规诊断技术，如：电镜检查、组织化学与免疫组化染色、图象分析技术、 流式细胞术、计算机细胞筛选技术、 分子病理学检查等</t>
  </si>
  <si>
    <r>
      <rPr>
        <b/>
        <sz val="9"/>
        <rFont val="宋体"/>
        <charset val="134"/>
      </rPr>
      <t>以一个蜡块为基价，每增加一个蜡块</t>
    </r>
    <r>
      <rPr>
        <b/>
        <sz val="9"/>
        <color rgb="FFFF0000"/>
        <rFont val="宋体"/>
        <charset val="134"/>
      </rPr>
      <t>按40元收取，加收不超过29个蜡块（恶性肿瘤标本，加收不超过49个蜡块）。特异性感染标本加收65元/次。</t>
    </r>
  </si>
  <si>
    <t>组织病理学检查与诊断</t>
  </si>
  <si>
    <t>对组织病理学标本进行检查，由病理医师在显微镜下做出病理诊断，并出具病理报告</t>
  </si>
  <si>
    <t>需脱钙处理加收50元。</t>
  </si>
  <si>
    <t>快速石蜡切片检查与诊断</t>
  </si>
  <si>
    <t>对组织病理学标本进行快速病理检查，由病理医师在显微镜下做出病理诊断，并出具病理报告</t>
  </si>
  <si>
    <t>24小时出具病理诊断报告。</t>
  </si>
  <si>
    <t>全器官大切片检查与诊断</t>
  </si>
  <si>
    <t>未定</t>
  </si>
  <si>
    <t>4．冰冻切片检查与诊断</t>
  </si>
  <si>
    <t xml:space="preserve"> </t>
  </si>
  <si>
    <r>
      <rPr>
        <b/>
        <sz val="9"/>
        <rFont val="宋体"/>
        <charset val="134"/>
      </rPr>
      <t>特异性感染标本加收65元</t>
    </r>
    <r>
      <rPr>
        <b/>
        <sz val="9"/>
        <color rgb="FFFF0000"/>
        <rFont val="宋体"/>
        <charset val="134"/>
      </rPr>
      <t>/次</t>
    </r>
    <r>
      <rPr>
        <b/>
        <sz val="9"/>
        <rFont val="宋体"/>
        <charset val="134"/>
      </rPr>
      <t>。</t>
    </r>
  </si>
  <si>
    <r>
      <rPr>
        <sz val="9"/>
        <color rgb="FFFF0000"/>
        <rFont val="宋体"/>
        <charset val="134"/>
      </rPr>
      <t>术中</t>
    </r>
    <r>
      <rPr>
        <sz val="9"/>
        <rFont val="宋体"/>
        <charset val="134"/>
      </rPr>
      <t>冰冻切片检查与诊断</t>
    </r>
  </si>
  <si>
    <t>不含采集标本的临床操作，对术中新鲜组织进行组织病理学检查，由病理医师在显微镜下做出病理诊断，并出具病理报告</t>
  </si>
  <si>
    <t>以一个冷冻块为基价，每增加一个冷冻块按150元收取，加收不超过4个冷冻块。</t>
  </si>
  <si>
    <t>5．特殊染色诊断技术</t>
  </si>
  <si>
    <t>特殊染色及酶组织化学染色诊断</t>
  </si>
  <si>
    <t>免疫组织化学染色诊断</t>
  </si>
  <si>
    <r>
      <rPr>
        <sz val="9"/>
        <rFont val="宋体"/>
        <charset val="134"/>
        <scheme val="major"/>
      </rPr>
      <t>270500002</t>
    </r>
    <r>
      <rPr>
        <sz val="9"/>
        <rFont val="宋体"/>
        <charset val="134"/>
      </rPr>
      <t>①</t>
    </r>
  </si>
  <si>
    <t>直接免疫组织化学测定</t>
  </si>
  <si>
    <t>术中新鲜组织于冰冻切片机后及石蜡制片组织，用免疫组化一步法试剂完成抗原抗体结合反应，DAB显色，快速判读结果。</t>
  </si>
  <si>
    <t>自主
定价</t>
  </si>
  <si>
    <t>限山西白求恩医院、山西省肿瘤医院试行</t>
  </si>
  <si>
    <t>免疫荧光染色诊断</t>
  </si>
  <si>
    <r>
      <rPr>
        <b/>
        <sz val="9"/>
        <rFont val="Times New Roman"/>
        <charset val="134"/>
      </rPr>
      <t>7</t>
    </r>
    <r>
      <rPr>
        <b/>
        <sz val="9"/>
        <rFont val="宋体"/>
        <charset val="134"/>
      </rPr>
      <t>、分子病理学诊断技术</t>
    </r>
  </si>
  <si>
    <t>原位杂交技术</t>
  </si>
  <si>
    <t>△</t>
  </si>
  <si>
    <r>
      <rPr>
        <sz val="9"/>
        <rFont val="宋体"/>
        <charset val="134"/>
      </rPr>
      <t>荧光原位杂交价格：单色1170元/次,2-4色2340元/次,5色</t>
    </r>
    <r>
      <rPr>
        <sz val="9"/>
        <color rgb="FFFF0000"/>
        <rFont val="宋体"/>
        <charset val="134"/>
      </rPr>
      <t>及以上</t>
    </r>
    <r>
      <rPr>
        <sz val="9"/>
        <rFont val="宋体"/>
        <charset val="134"/>
      </rPr>
      <t>2990元/次</t>
    </r>
    <r>
      <rPr>
        <sz val="9"/>
        <color theme="1"/>
        <rFont val="宋体"/>
        <charset val="134"/>
      </rPr>
      <t>。（二类价格限三级肿瘤专科医院）</t>
    </r>
  </si>
  <si>
    <t>印迹杂交技术</t>
  </si>
  <si>
    <t>包括Southern 、Northern 、Western等杂交技术</t>
  </si>
  <si>
    <t>核酸测序</t>
  </si>
  <si>
    <t>以一个位点为基价，每增加一个位点按200元收取，加收不超过14个位点。</t>
  </si>
  <si>
    <t>组织/细胞荧光定量核糖核酸（RNA）多聚酶链式反应检查诊断</t>
  </si>
  <si>
    <t>甲醛固定组织，石蜡包埋组织，新鲜或冷冻组织，离心收集细胞；组织粉淬机匀浆化，或切片机切片，或离心收集细胞洗涤，对上述处理样本进行组织裂解，经反复离心及相应化学试剂去除蛋白，回收RNA，于荧光PCR仪行荧光素逆转录-PCR反应，分析结果，诊断。含上述技术过程中所产生的废液、废物的处理。</t>
  </si>
  <si>
    <r>
      <rPr>
        <sz val="9"/>
        <rFont val="宋体"/>
        <charset val="134"/>
        <scheme val="minor"/>
      </rPr>
      <t>以一个位点为基价，每增加一个位点</t>
    </r>
    <r>
      <rPr>
        <sz val="9"/>
        <color rgb="FFFF0000"/>
        <rFont val="宋体"/>
        <charset val="134"/>
      </rPr>
      <t>按</t>
    </r>
    <r>
      <rPr>
        <sz val="9"/>
        <rFont val="宋体"/>
        <charset val="134"/>
        <scheme val="minor"/>
      </rPr>
      <t>200元</t>
    </r>
    <r>
      <rPr>
        <sz val="9"/>
        <color rgb="FFFF0000"/>
        <rFont val="宋体"/>
        <charset val="134"/>
      </rPr>
      <t>收取</t>
    </r>
    <r>
      <rPr>
        <sz val="9"/>
        <rFont val="宋体"/>
        <charset val="134"/>
        <scheme val="minor"/>
      </rPr>
      <t>，</t>
    </r>
    <r>
      <rPr>
        <sz val="9"/>
        <color rgb="FFFF0000"/>
        <rFont val="宋体"/>
        <charset val="134"/>
      </rPr>
      <t>加收不超过14个位点。</t>
    </r>
  </si>
  <si>
    <t>组织/细胞荧光定量脱氧核糖核酸（DNA）多聚酶链式反应检查诊断</t>
  </si>
  <si>
    <t>甲醛固定组织，石蜡包埋组织，新鲜或冷冻组织，离心收集细胞；组织粉萃机匀浆化，组织裂解，经反复离心及相应化学试剂去除蛋白，回收DNA，于荧光PCR仪行荧光素PCR反应，分析结果，诊断。含上述技术过程中所产生的废液、废物的处理。</t>
  </si>
</sst>
</file>

<file path=xl/styles.xml><?xml version="1.0" encoding="utf-8"?>
<styleSheet xmlns="http://schemas.openxmlformats.org/spreadsheetml/2006/main">
  <numFmts count="5">
    <numFmt numFmtId="176" formatCode="0_);[Red]\(0\)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color theme="1"/>
      <name val="文泉驿微米黑"/>
      <charset val="134"/>
    </font>
    <font>
      <sz val="20"/>
      <name val="方正小标宋_GBK"/>
      <charset val="134"/>
    </font>
    <font>
      <b/>
      <sz val="11"/>
      <name val="宋体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</font>
    <font>
      <sz val="10"/>
      <color rgb="FFFF0000"/>
      <name val="宋体"/>
      <charset val="134"/>
      <scheme val="minor"/>
    </font>
    <font>
      <strike/>
      <sz val="9"/>
      <color rgb="FFFF0000"/>
      <name val="宋体"/>
      <charset val="134"/>
      <scheme val="major"/>
    </font>
    <font>
      <sz val="9"/>
      <color rgb="FFFF0000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  <scheme val="major"/>
    </font>
    <font>
      <sz val="10"/>
      <color theme="1"/>
      <name val="Times New Roman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</font>
    <font>
      <b/>
      <sz val="9"/>
      <name val="Times New Roman"/>
      <charset val="134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0"/>
      <color rgb="FFFF0000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0"/>
      <color indexed="8"/>
      <name val="宋体"/>
      <charset val="134"/>
      <scheme val="major"/>
    </font>
    <font>
      <b/>
      <sz val="9"/>
      <name val="Microsoft YaHei Light"/>
      <charset val="134"/>
    </font>
    <font>
      <sz val="16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8"/>
      <name val="宋体"/>
      <charset val="134"/>
    </font>
    <font>
      <b/>
      <sz val="9"/>
      <color rgb="FFFF0000"/>
      <name val="宋体"/>
      <charset val="134"/>
    </font>
    <font>
      <sz val="9"/>
      <color theme="1"/>
      <name val="宋体"/>
      <charset val="134"/>
      <scheme val="major"/>
    </font>
    <font>
      <sz val="9"/>
      <color rgb="FFFF0000"/>
      <name val="宋体"/>
      <charset val="134"/>
      <scheme val="major"/>
    </font>
    <font>
      <sz val="8"/>
      <color indexed="1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34" fillId="18" borderId="0" applyNumberFormat="false" applyBorder="false" applyAlignment="false" applyProtection="false">
      <alignment vertical="center"/>
    </xf>
    <xf numFmtId="0" fontId="34" fillId="21" borderId="0" applyNumberFormat="false" applyBorder="false" applyAlignment="false" applyProtection="false">
      <alignment vertical="center"/>
    </xf>
    <xf numFmtId="0" fontId="33" fillId="20" borderId="0" applyNumberFormat="false" applyBorder="false" applyAlignment="false" applyProtection="false">
      <alignment vertical="center"/>
    </xf>
    <xf numFmtId="0" fontId="34" fillId="23" borderId="0" applyNumberFormat="false" applyBorder="false" applyAlignment="false" applyProtection="false">
      <alignment vertical="center"/>
    </xf>
    <xf numFmtId="0" fontId="34" fillId="26" borderId="0" applyNumberFormat="false" applyBorder="false" applyAlignment="false" applyProtection="false">
      <alignment vertical="center"/>
    </xf>
    <xf numFmtId="0" fontId="33" fillId="16" borderId="0" applyNumberFormat="false" applyBorder="false" applyAlignment="false" applyProtection="false">
      <alignment vertical="center"/>
    </xf>
    <xf numFmtId="0" fontId="34" fillId="15" borderId="0" applyNumberFormat="false" applyBorder="false" applyAlignment="false" applyProtection="false">
      <alignment vertical="center"/>
    </xf>
    <xf numFmtId="0" fontId="36" fillId="0" borderId="13" applyNumberFormat="false" applyFill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37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1" fillId="0" borderId="1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3" fillId="11" borderId="0" applyNumberFormat="false" applyBorder="false" applyAlignment="false" applyProtection="false">
      <alignment vertical="center"/>
    </xf>
    <xf numFmtId="0" fontId="42" fillId="0" borderId="0" applyNumberFormat="false" applyFill="false" applyBorder="false" applyAlignment="false" applyProtection="false">
      <alignment vertical="center"/>
    </xf>
    <xf numFmtId="0" fontId="34" fillId="28" borderId="0" applyNumberFormat="false" applyBorder="false" applyAlignment="false" applyProtection="false">
      <alignment vertical="center"/>
    </xf>
    <xf numFmtId="0" fontId="33" fillId="14" borderId="0" applyNumberFormat="false" applyBorder="false" applyAlignment="false" applyProtection="false">
      <alignment vertical="center"/>
    </xf>
    <xf numFmtId="0" fontId="47" fillId="0" borderId="12" applyNumberFormat="false" applyFill="false" applyAlignment="false" applyProtection="false">
      <alignment vertical="center"/>
    </xf>
    <xf numFmtId="0" fontId="39" fillId="0" borderId="0" applyNumberFormat="false" applyFill="false" applyBorder="false" applyAlignment="false" applyProtection="false">
      <alignment vertical="center"/>
    </xf>
    <xf numFmtId="0" fontId="34" fillId="3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4" fillId="33" borderId="0" applyNumberFormat="false" applyBorder="false" applyAlignment="false" applyProtection="false">
      <alignment vertical="center"/>
    </xf>
    <xf numFmtId="0" fontId="49" fillId="30" borderId="14" applyNumberFormat="false" applyAlignment="false" applyProtection="false">
      <alignment vertical="center"/>
    </xf>
    <xf numFmtId="0" fontId="5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3" fillId="31" borderId="0" applyNumberFormat="false" applyBorder="false" applyAlignment="false" applyProtection="false">
      <alignment vertical="center"/>
    </xf>
    <xf numFmtId="0" fontId="34" fillId="9" borderId="0" applyNumberFormat="false" applyBorder="false" applyAlignment="false" applyProtection="false">
      <alignment vertical="center"/>
    </xf>
    <xf numFmtId="0" fontId="33" fillId="27" borderId="0" applyNumberFormat="false" applyBorder="false" applyAlignment="false" applyProtection="false">
      <alignment vertical="center"/>
    </xf>
    <xf numFmtId="0" fontId="45" fillId="24" borderId="14" applyNumberFormat="false" applyAlignment="false" applyProtection="false">
      <alignment vertical="center"/>
    </xf>
    <xf numFmtId="0" fontId="48" fillId="30" borderId="16" applyNumberFormat="false" applyAlignment="false" applyProtection="false">
      <alignment vertical="center"/>
    </xf>
    <xf numFmtId="0" fontId="51" fillId="34" borderId="17" applyNumberFormat="false" applyAlignment="false" applyProtection="false">
      <alignment vertical="center"/>
    </xf>
    <xf numFmtId="0" fontId="46" fillId="0" borderId="15" applyNumberFormat="false" applyFill="false" applyAlignment="false" applyProtection="false">
      <alignment vertical="center"/>
    </xf>
    <xf numFmtId="0" fontId="33" fillId="35" borderId="0" applyNumberFormat="false" applyBorder="false" applyAlignment="false" applyProtection="false">
      <alignment vertical="center"/>
    </xf>
    <xf numFmtId="0" fontId="33" fillId="10" borderId="0" applyNumberFormat="false" applyBorder="false" applyAlignment="false" applyProtection="false">
      <alignment vertical="center"/>
    </xf>
    <xf numFmtId="0" fontId="0" fillId="13" borderId="11" applyNumberFormat="false" applyFont="false" applyAlignment="false" applyProtection="false">
      <alignment vertical="center"/>
    </xf>
    <xf numFmtId="0" fontId="44" fillId="0" borderId="0" applyNumberFormat="false" applyFill="false" applyBorder="false" applyAlignment="false" applyProtection="false">
      <alignment vertical="center"/>
    </xf>
    <xf numFmtId="0" fontId="40" fillId="12" borderId="0" applyNumberFormat="false" applyBorder="false" applyAlignment="false" applyProtection="false">
      <alignment vertical="center"/>
    </xf>
    <xf numFmtId="0" fontId="36" fillId="0" borderId="0" applyNumberFormat="false" applyFill="false" applyBorder="false" applyAlignment="false" applyProtection="false">
      <alignment vertical="center"/>
    </xf>
    <xf numFmtId="0" fontId="33" fillId="25" borderId="0" applyNumberFormat="false" applyBorder="false" applyAlignment="false" applyProtection="false">
      <alignment vertical="center"/>
    </xf>
    <xf numFmtId="0" fontId="43" fillId="19" borderId="0" applyNumberFormat="false" applyBorder="false" applyAlignment="false" applyProtection="false">
      <alignment vertical="center"/>
    </xf>
    <xf numFmtId="0" fontId="34" fillId="17" borderId="0" applyNumberFormat="false" applyBorder="false" applyAlignment="false" applyProtection="false">
      <alignment vertical="center"/>
    </xf>
    <xf numFmtId="0" fontId="35" fillId="8" borderId="0" applyNumberFormat="false" applyBorder="false" applyAlignment="false" applyProtection="false">
      <alignment vertical="center"/>
    </xf>
    <xf numFmtId="0" fontId="33" fillId="7" borderId="0" applyNumberFormat="false" applyBorder="false" applyAlignment="false" applyProtection="false">
      <alignment vertical="center"/>
    </xf>
    <xf numFmtId="0" fontId="34" fillId="22" borderId="0" applyNumberFormat="false" applyBorder="false" applyAlignment="false" applyProtection="false">
      <alignment vertical="center"/>
    </xf>
    <xf numFmtId="0" fontId="33" fillId="29" borderId="0" applyNumberFormat="false" applyBorder="false" applyAlignment="false" applyProtection="false">
      <alignment vertical="center"/>
    </xf>
    <xf numFmtId="0" fontId="34" fillId="6" borderId="0" applyNumberFormat="false" applyBorder="false" applyAlignment="false" applyProtection="false">
      <alignment vertical="center"/>
    </xf>
    <xf numFmtId="0" fontId="33" fillId="5" borderId="0" applyNumberFormat="false" applyBorder="false" applyAlignment="false" applyProtection="false">
      <alignment vertical="center"/>
    </xf>
  </cellStyleXfs>
  <cellXfs count="70">
    <xf numFmtId="0" fontId="0" fillId="0" borderId="0" xfId="0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0" fillId="0" borderId="0" xfId="0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horizontal="left" vertical="center"/>
    </xf>
    <xf numFmtId="0" fontId="3" fillId="0" borderId="0" xfId="0" applyFont="true" applyFill="true" applyAlignment="true" applyProtection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0" fontId="4" fillId="2" borderId="2" xfId="0" applyFont="true" applyFill="true" applyBorder="true" applyAlignment="true">
      <alignment horizontal="center" vertical="center" wrapText="true"/>
    </xf>
    <xf numFmtId="0" fontId="4" fillId="2" borderId="3" xfId="0" applyFont="true" applyFill="true" applyBorder="true" applyAlignment="true">
      <alignment horizontal="center" vertical="center" wrapText="true"/>
    </xf>
    <xf numFmtId="0" fontId="4" fillId="2" borderId="4" xfId="0" applyFont="true" applyFill="true" applyBorder="true" applyAlignment="true">
      <alignment horizontal="center" vertical="center" wrapText="true"/>
    </xf>
    <xf numFmtId="0" fontId="4" fillId="2" borderId="5" xfId="0" applyFont="true" applyFill="true" applyBorder="true" applyAlignment="true">
      <alignment horizontal="center" vertical="center" wrapText="true"/>
    </xf>
    <xf numFmtId="0" fontId="4" fillId="2" borderId="6" xfId="0" applyFont="true" applyFill="true" applyBorder="true" applyAlignment="true">
      <alignment horizontal="center" vertical="center" wrapText="true"/>
    </xf>
    <xf numFmtId="0" fontId="4" fillId="2" borderId="7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/>
    </xf>
    <xf numFmtId="0" fontId="5" fillId="2" borderId="1" xfId="0" applyFont="true" applyFill="true" applyBorder="true" applyAlignment="true">
      <alignment horizontal="center" vertical="center"/>
    </xf>
    <xf numFmtId="0" fontId="6" fillId="2" borderId="8" xfId="0" applyFont="true" applyFill="true" applyBorder="true" applyAlignment="true">
      <alignment horizontal="center" vertical="center" wrapText="true"/>
    </xf>
    <xf numFmtId="0" fontId="7" fillId="2" borderId="1" xfId="0" applyFont="true" applyFill="true" applyBorder="true" applyAlignment="true">
      <alignment horizontal="left" vertical="center" wrapText="true"/>
    </xf>
    <xf numFmtId="0" fontId="8" fillId="2" borderId="1" xfId="0" applyFont="true" applyFill="true" applyBorder="true" applyAlignment="true">
      <alignment horizontal="left" vertical="center" wrapText="true"/>
    </xf>
    <xf numFmtId="0" fontId="9" fillId="2" borderId="8" xfId="0" applyFont="true" applyFill="true" applyBorder="true" applyAlignment="true">
      <alignment horizontal="center" vertical="center" wrapText="true"/>
    </xf>
    <xf numFmtId="0" fontId="10" fillId="3" borderId="1" xfId="0" applyFont="true" applyFill="true" applyBorder="true" applyAlignment="true">
      <alignment horizontal="left" vertical="center" wrapText="true"/>
    </xf>
    <xf numFmtId="0" fontId="11" fillId="2" borderId="8" xfId="0" applyFont="true" applyFill="true" applyBorder="true" applyAlignment="true">
      <alignment horizontal="center" vertical="center" wrapText="true"/>
    </xf>
    <xf numFmtId="0" fontId="12" fillId="3" borderId="1" xfId="0" applyFont="true" applyFill="true" applyBorder="true" applyAlignment="true">
      <alignment horizontal="left" vertical="center" wrapText="true"/>
    </xf>
    <xf numFmtId="0" fontId="9" fillId="3" borderId="8" xfId="0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left" vertical="center" wrapText="true"/>
    </xf>
    <xf numFmtId="0" fontId="11" fillId="3" borderId="8" xfId="0" applyFont="true" applyFill="true" applyBorder="true" applyAlignment="true">
      <alignment horizontal="center" vertical="center" wrapText="true"/>
    </xf>
    <xf numFmtId="0" fontId="13" fillId="2" borderId="1" xfId="0" applyFont="true" applyFill="true" applyBorder="true" applyAlignment="true">
      <alignment horizontal="left" vertical="center" wrapText="true"/>
    </xf>
    <xf numFmtId="0" fontId="5" fillId="3" borderId="1" xfId="0" applyFont="true" applyFill="true" applyBorder="true" applyAlignment="true">
      <alignment horizontal="center" vertical="center"/>
    </xf>
    <xf numFmtId="0" fontId="14" fillId="3" borderId="8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5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10" fillId="0" borderId="1" xfId="0" applyFont="true" applyFill="true" applyBorder="true" applyAlignment="true" applyProtection="true">
      <alignment horizontal="left" vertical="center" wrapText="true"/>
      <protection locked="false"/>
    </xf>
    <xf numFmtId="0" fontId="16" fillId="3" borderId="1" xfId="0" applyFont="true" applyFill="true" applyBorder="true" applyAlignment="true">
      <alignment horizontal="center" vertical="center"/>
    </xf>
    <xf numFmtId="0" fontId="17" fillId="3" borderId="8" xfId="0" applyFont="true" applyFill="true" applyBorder="true" applyAlignment="true">
      <alignment horizontal="center" vertical="center" wrapText="true"/>
    </xf>
    <xf numFmtId="0" fontId="18" fillId="3" borderId="1" xfId="0" applyFont="true" applyFill="true" applyBorder="true" applyAlignment="true">
      <alignment horizontal="left" vertical="center" wrapText="true"/>
    </xf>
    <xf numFmtId="0" fontId="19" fillId="2" borderId="1" xfId="0" applyFont="true" applyFill="true" applyBorder="true" applyAlignment="true">
      <alignment horizontal="left" vertical="center" wrapText="true"/>
    </xf>
    <xf numFmtId="0" fontId="13" fillId="0" borderId="1" xfId="0" applyFont="true" applyFill="true" applyBorder="true" applyAlignment="true">
      <alignment horizontal="left" vertical="center" wrapText="true"/>
    </xf>
    <xf numFmtId="0" fontId="20" fillId="0" borderId="1" xfId="0" applyFont="true" applyFill="true" applyBorder="true" applyAlignment="true">
      <alignment horizontal="center" vertical="center" wrapText="true"/>
    </xf>
    <xf numFmtId="0" fontId="20" fillId="0" borderId="1" xfId="0" applyFont="true" applyFill="true" applyBorder="true" applyAlignment="true">
      <alignment horizontal="left" vertical="center" wrapText="true"/>
    </xf>
    <xf numFmtId="1" fontId="4" fillId="2" borderId="1" xfId="0" applyNumberFormat="true" applyFont="true" applyFill="true" applyBorder="true" applyAlignment="true">
      <alignment horizontal="center" vertical="center" wrapText="true"/>
    </xf>
    <xf numFmtId="1" fontId="4" fillId="2" borderId="9" xfId="0" applyNumberFormat="true" applyFont="true" applyFill="true" applyBorder="true" applyAlignment="true">
      <alignment horizontal="center" vertical="center" wrapText="true"/>
    </xf>
    <xf numFmtId="1" fontId="21" fillId="2" borderId="1" xfId="0" applyNumberFormat="true" applyFont="true" applyFill="true" applyBorder="true" applyAlignment="true">
      <alignment horizontal="center" vertical="center" wrapText="true"/>
    </xf>
    <xf numFmtId="0" fontId="10" fillId="2" borderId="1" xfId="0" applyFont="true" applyFill="true" applyBorder="true" applyAlignment="true">
      <alignment horizontal="center" vertical="center" wrapText="true"/>
    </xf>
    <xf numFmtId="1" fontId="14" fillId="2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left" vertical="center" wrapText="true"/>
    </xf>
    <xf numFmtId="0" fontId="13" fillId="3" borderId="1" xfId="0" applyFont="true" applyFill="true" applyBorder="true" applyAlignment="true">
      <alignment horizontal="left" vertical="center" wrapText="true"/>
    </xf>
    <xf numFmtId="0" fontId="10" fillId="3" borderId="1" xfId="0" applyFont="true" applyFill="true" applyBorder="true" applyAlignment="true">
      <alignment horizontal="center" vertical="center" wrapText="true"/>
    </xf>
    <xf numFmtId="0" fontId="13" fillId="3" borderId="1" xfId="0" applyFont="true" applyFill="true" applyBorder="true" applyAlignment="true">
      <alignment horizontal="center" vertical="center" wrapText="true"/>
    </xf>
    <xf numFmtId="1" fontId="22" fillId="2" borderId="1" xfId="0" applyNumberFormat="true" applyFont="true" applyFill="true" applyBorder="true" applyAlignment="true">
      <alignment horizontal="center" vertical="center"/>
    </xf>
    <xf numFmtId="176" fontId="22" fillId="3" borderId="1" xfId="0" applyNumberFormat="true" applyFont="true" applyFill="true" applyBorder="true" applyAlignment="true">
      <alignment horizontal="center" vertical="center"/>
    </xf>
    <xf numFmtId="176" fontId="22" fillId="0" borderId="1" xfId="0" applyNumberFormat="true" applyFont="true" applyFill="true" applyBorder="true" applyAlignment="true">
      <alignment horizontal="center" vertical="center"/>
    </xf>
    <xf numFmtId="0" fontId="13" fillId="2" borderId="1" xfId="0" applyFont="true" applyFill="true" applyBorder="true" applyAlignment="true">
      <alignment horizontal="center" vertical="center" wrapText="true"/>
    </xf>
    <xf numFmtId="0" fontId="23" fillId="2" borderId="1" xfId="0" applyFont="true" applyFill="true" applyBorder="true" applyAlignment="true">
      <alignment horizontal="center" vertical="center"/>
    </xf>
    <xf numFmtId="0" fontId="13" fillId="0" borderId="1" xfId="0" applyFont="true" applyFill="true" applyBorder="true" applyAlignment="true" applyProtection="true">
      <alignment horizontal="center" vertical="center" wrapText="true"/>
      <protection locked="false"/>
    </xf>
    <xf numFmtId="1" fontId="22" fillId="0" borderId="1" xfId="0" applyNumberFormat="true" applyFont="true" applyFill="true" applyBorder="true" applyAlignment="true">
      <alignment horizontal="center" vertical="center"/>
    </xf>
    <xf numFmtId="0" fontId="18" fillId="3" borderId="1" xfId="0" applyFont="true" applyFill="true" applyBorder="true" applyAlignment="true">
      <alignment horizontal="center" vertical="center" wrapText="true"/>
    </xf>
    <xf numFmtId="1" fontId="24" fillId="2" borderId="1" xfId="0" applyNumberFormat="true" applyFont="true" applyFill="true" applyBorder="true" applyAlignment="true">
      <alignment horizontal="center" vertical="center"/>
    </xf>
    <xf numFmtId="0" fontId="25" fillId="3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/>
    </xf>
    <xf numFmtId="1" fontId="4" fillId="2" borderId="6" xfId="0" applyNumberFormat="true" applyFont="true" applyFill="true" applyBorder="true" applyAlignment="true">
      <alignment horizontal="center" vertical="center" wrapText="true"/>
    </xf>
    <xf numFmtId="0" fontId="15" fillId="0" borderId="1" xfId="0" applyFont="true" applyFill="true" applyBorder="true" applyAlignment="true" applyProtection="true">
      <alignment horizontal="left" vertical="center" wrapText="true"/>
      <protection locked="false"/>
    </xf>
    <xf numFmtId="0" fontId="26" fillId="0" borderId="0" xfId="0" applyFont="true" applyFill="true" applyBorder="true" applyAlignment="true">
      <alignment vertical="center"/>
    </xf>
    <xf numFmtId="0" fontId="4" fillId="2" borderId="1" xfId="0" applyFont="true" applyFill="true" applyBorder="true" applyAlignment="true">
      <alignment horizontal="center" vertical="center" wrapText="true"/>
    </xf>
    <xf numFmtId="0" fontId="27" fillId="4" borderId="1" xfId="0" applyFont="true" applyFill="true" applyBorder="true" applyAlignment="true">
      <alignment horizontal="left" vertical="center" wrapText="true"/>
    </xf>
    <xf numFmtId="0" fontId="28" fillId="0" borderId="0" xfId="0" applyFont="true" applyFill="true" applyBorder="true" applyAlignment="true">
      <alignment horizontal="center" vertical="center"/>
    </xf>
    <xf numFmtId="0" fontId="29" fillId="2" borderId="1" xfId="0" applyFont="true" applyFill="true" applyBorder="true" applyAlignment="true">
      <alignment horizontal="left" vertical="center" wrapText="true"/>
    </xf>
    <xf numFmtId="0" fontId="10" fillId="0" borderId="1" xfId="0" applyFont="true" applyFill="true" applyBorder="true" applyAlignment="true">
      <alignment horizontal="left" vertical="center" wrapText="true"/>
    </xf>
    <xf numFmtId="0" fontId="30" fillId="0" borderId="1" xfId="0" applyFont="true" applyFill="true" applyBorder="true" applyAlignment="true">
      <alignment horizontal="justify" vertical="center"/>
    </xf>
    <xf numFmtId="0" fontId="31" fillId="0" borderId="1" xfId="0" applyFont="true" applyFill="true" applyBorder="true" applyAlignment="true">
      <alignment horizontal="justify" vertical="center"/>
    </xf>
    <xf numFmtId="0" fontId="32" fillId="0" borderId="0" xfId="0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A2" sqref="A2:N2"/>
    </sheetView>
  </sheetViews>
  <sheetFormatPr defaultColWidth="9" defaultRowHeight="14.5"/>
  <cols>
    <col min="1" max="1" width="5" style="1" customWidth="true"/>
    <col min="2" max="2" width="4.72727272727273" style="1" customWidth="true"/>
    <col min="3" max="3" width="8.90909090909091" style="1" customWidth="true"/>
    <col min="4" max="4" width="17.2636363636364" style="4" customWidth="true"/>
    <col min="5" max="5" width="29.4181818181818" style="1" customWidth="true"/>
    <col min="6" max="6" width="6" style="1" customWidth="true"/>
    <col min="7" max="7" width="8" style="1" customWidth="true"/>
    <col min="8" max="13" width="5.25454545454545" style="1" customWidth="true"/>
    <col min="14" max="14" width="27.2" style="1" customWidth="true"/>
    <col min="15" max="15" width="6.75454545454545" style="1" customWidth="true"/>
    <col min="16" max="17" width="11.0909090909091" style="1" customWidth="true"/>
    <col min="18" max="247" width="8.87272727272727" style="1"/>
    <col min="248" max="16384" width="9" style="1"/>
  </cols>
  <sheetData>
    <row r="1" ht="24" customHeight="true" spans="1:2">
      <c r="A1" s="5" t="s">
        <v>0</v>
      </c>
      <c r="B1" s="5"/>
    </row>
    <row r="2" s="1" customFormat="true" ht="36" customHeight="true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1"/>
    </row>
    <row r="3" s="2" customFormat="true" ht="15" customHeight="true" spans="1:14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39" t="s">
        <v>9</v>
      </c>
      <c r="I3" s="39"/>
      <c r="J3" s="39"/>
      <c r="K3" s="39"/>
      <c r="L3" s="39"/>
      <c r="M3" s="39"/>
      <c r="N3" s="62" t="s">
        <v>10</v>
      </c>
    </row>
    <row r="4" s="2" customFormat="true" ht="14" customHeight="true" spans="1:14">
      <c r="A4" s="7"/>
      <c r="B4" s="10"/>
      <c r="C4" s="11"/>
      <c r="D4" s="11"/>
      <c r="E4" s="11"/>
      <c r="F4" s="11"/>
      <c r="G4" s="11"/>
      <c r="H4" s="40" t="s">
        <v>11</v>
      </c>
      <c r="I4" s="59"/>
      <c r="J4" s="40" t="s">
        <v>12</v>
      </c>
      <c r="K4" s="59"/>
      <c r="L4" s="40" t="s">
        <v>13</v>
      </c>
      <c r="M4" s="59"/>
      <c r="N4" s="62"/>
    </row>
    <row r="5" s="2" customFormat="true" ht="29" spans="1:14">
      <c r="A5" s="7"/>
      <c r="B5" s="12"/>
      <c r="C5" s="13"/>
      <c r="D5" s="13"/>
      <c r="E5" s="13"/>
      <c r="F5" s="13"/>
      <c r="G5" s="13"/>
      <c r="H5" s="41" t="s">
        <v>14</v>
      </c>
      <c r="I5" s="41" t="s">
        <v>15</v>
      </c>
      <c r="J5" s="41" t="s">
        <v>16</v>
      </c>
      <c r="K5" s="41" t="s">
        <v>17</v>
      </c>
      <c r="L5" s="41" t="s">
        <v>15</v>
      </c>
      <c r="M5" s="41" t="s">
        <v>17</v>
      </c>
      <c r="N5" s="62"/>
    </row>
    <row r="6" s="3" customFormat="true" ht="49" customHeight="true" spans="1:15">
      <c r="A6" s="14">
        <v>1</v>
      </c>
      <c r="B6" s="15"/>
      <c r="C6" s="16">
        <v>27</v>
      </c>
      <c r="D6" s="17" t="s">
        <v>18</v>
      </c>
      <c r="E6" s="24"/>
      <c r="F6" s="24"/>
      <c r="G6" s="42"/>
      <c r="H6" s="43"/>
      <c r="I6" s="43"/>
      <c r="J6" s="43"/>
      <c r="K6" s="43"/>
      <c r="L6" s="43"/>
      <c r="M6" s="43"/>
      <c r="N6" s="63" t="s">
        <v>19</v>
      </c>
      <c r="O6" s="64"/>
    </row>
    <row r="7" s="3" customFormat="true" ht="67" customHeight="true" spans="1:15">
      <c r="A7" s="14">
        <v>2</v>
      </c>
      <c r="B7" s="15"/>
      <c r="C7" s="16">
        <v>2702</v>
      </c>
      <c r="D7" s="18" t="s">
        <v>20</v>
      </c>
      <c r="E7" s="44" t="s">
        <v>21</v>
      </c>
      <c r="F7" s="24"/>
      <c r="G7" s="42"/>
      <c r="H7" s="43"/>
      <c r="I7" s="43"/>
      <c r="J7" s="43"/>
      <c r="K7" s="43"/>
      <c r="L7" s="43"/>
      <c r="M7" s="43"/>
      <c r="N7" s="44" t="s">
        <v>22</v>
      </c>
      <c r="O7" s="64"/>
    </row>
    <row r="8" s="3" customFormat="true" ht="39" customHeight="true" spans="1:15">
      <c r="A8" s="14">
        <v>3</v>
      </c>
      <c r="B8" s="15" t="s">
        <v>23</v>
      </c>
      <c r="C8" s="19">
        <v>270200001</v>
      </c>
      <c r="D8" s="20" t="s">
        <v>24</v>
      </c>
      <c r="E8" s="45" t="s">
        <v>25</v>
      </c>
      <c r="F8" s="46"/>
      <c r="G8" s="47" t="s">
        <v>26</v>
      </c>
      <c r="H8" s="48">
        <v>85</v>
      </c>
      <c r="I8" s="48">
        <f>H8*0.95</f>
        <v>80.75</v>
      </c>
      <c r="J8" s="48">
        <f>H8*0.85</f>
        <v>72.25</v>
      </c>
      <c r="K8" s="48">
        <f>H8*0.75</f>
        <v>63.75</v>
      </c>
      <c r="L8" s="48">
        <f>H8*0.65</f>
        <v>55.25</v>
      </c>
      <c r="M8" s="48">
        <f>H8*0.6</f>
        <v>51</v>
      </c>
      <c r="N8" s="65"/>
      <c r="O8" s="64"/>
    </row>
    <row r="9" s="3" customFormat="true" ht="49" customHeight="true" spans="1:15">
      <c r="A9" s="14">
        <v>4</v>
      </c>
      <c r="B9" s="15" t="s">
        <v>23</v>
      </c>
      <c r="C9" s="21">
        <v>270200002</v>
      </c>
      <c r="D9" s="22" t="s">
        <v>27</v>
      </c>
      <c r="E9" s="45" t="s">
        <v>28</v>
      </c>
      <c r="F9" s="46" t="s">
        <v>29</v>
      </c>
      <c r="G9" s="47" t="s">
        <v>26</v>
      </c>
      <c r="H9" s="43">
        <v>230</v>
      </c>
      <c r="I9" s="43">
        <f>H9*0.95</f>
        <v>218.5</v>
      </c>
      <c r="J9" s="43">
        <f>H9*0.85</f>
        <v>195.5</v>
      </c>
      <c r="K9" s="43">
        <f>H9*0.75</f>
        <v>172.5</v>
      </c>
      <c r="L9" s="43">
        <f>H9*0.65</f>
        <v>149.5</v>
      </c>
      <c r="M9" s="43">
        <f>H9*0.6</f>
        <v>138</v>
      </c>
      <c r="N9" s="65"/>
      <c r="O9" s="64"/>
    </row>
    <row r="10" s="3" customFormat="true" ht="64" customHeight="true" spans="1:15">
      <c r="A10" s="14">
        <v>5</v>
      </c>
      <c r="B10" s="15"/>
      <c r="C10" s="16">
        <v>2703</v>
      </c>
      <c r="D10" s="18" t="s">
        <v>30</v>
      </c>
      <c r="E10" s="44" t="s">
        <v>31</v>
      </c>
      <c r="F10" s="24"/>
      <c r="G10" s="42"/>
      <c r="H10" s="43"/>
      <c r="I10" s="43"/>
      <c r="J10" s="43"/>
      <c r="K10" s="43"/>
      <c r="L10" s="43"/>
      <c r="M10" s="43"/>
      <c r="N10" s="44" t="s">
        <v>32</v>
      </c>
      <c r="O10" s="64"/>
    </row>
    <row r="11" s="3" customFormat="true" ht="36" customHeight="true" spans="1:15">
      <c r="A11" s="14">
        <v>6</v>
      </c>
      <c r="B11" s="15" t="s">
        <v>23</v>
      </c>
      <c r="C11" s="23">
        <v>270300001</v>
      </c>
      <c r="D11" s="24" t="s">
        <v>33</v>
      </c>
      <c r="E11" s="45" t="s">
        <v>34</v>
      </c>
      <c r="F11" s="46"/>
      <c r="G11" s="47" t="s">
        <v>26</v>
      </c>
      <c r="H11" s="49">
        <v>120</v>
      </c>
      <c r="I11" s="49">
        <f>H11*0.95</f>
        <v>114</v>
      </c>
      <c r="J11" s="49">
        <f>H11*0.85</f>
        <v>102</v>
      </c>
      <c r="K11" s="49">
        <f>H11*0.75</f>
        <v>90</v>
      </c>
      <c r="L11" s="49">
        <f>H11*0.65</f>
        <v>78</v>
      </c>
      <c r="M11" s="49">
        <f>H11*0.6</f>
        <v>72</v>
      </c>
      <c r="N11" s="45" t="s">
        <v>35</v>
      </c>
      <c r="O11" s="64"/>
    </row>
    <row r="12" s="3" customFormat="true" ht="39" customHeight="true" spans="1:15">
      <c r="A12" s="14">
        <v>7</v>
      </c>
      <c r="B12" s="15" t="s">
        <v>23</v>
      </c>
      <c r="C12" s="25">
        <v>270300002</v>
      </c>
      <c r="D12" s="24" t="s">
        <v>36</v>
      </c>
      <c r="E12" s="45" t="s">
        <v>37</v>
      </c>
      <c r="F12" s="46"/>
      <c r="G12" s="47" t="s">
        <v>26</v>
      </c>
      <c r="H12" s="50">
        <v>200</v>
      </c>
      <c r="I12" s="49">
        <f>H12*0.95</f>
        <v>190</v>
      </c>
      <c r="J12" s="49">
        <f>H12*0.85</f>
        <v>170</v>
      </c>
      <c r="K12" s="49">
        <f>H12*0.75</f>
        <v>150</v>
      </c>
      <c r="L12" s="49">
        <f>H12*0.65</f>
        <v>130</v>
      </c>
      <c r="M12" s="49">
        <f>H12*0.6</f>
        <v>120</v>
      </c>
      <c r="N12" s="45" t="s">
        <v>38</v>
      </c>
      <c r="O12" s="64"/>
    </row>
    <row r="13" s="3" customFormat="true" ht="24" customHeight="true" spans="1:15">
      <c r="A13" s="14">
        <v>8</v>
      </c>
      <c r="B13" s="15" t="s">
        <v>23</v>
      </c>
      <c r="C13" s="19">
        <v>270300010</v>
      </c>
      <c r="D13" s="24" t="s">
        <v>39</v>
      </c>
      <c r="E13" s="24"/>
      <c r="F13" s="24"/>
      <c r="G13" s="51" t="s">
        <v>26</v>
      </c>
      <c r="H13" s="52" t="s">
        <v>40</v>
      </c>
      <c r="I13" s="52" t="s">
        <v>40</v>
      </c>
      <c r="J13" s="52" t="s">
        <v>40</v>
      </c>
      <c r="K13" s="52" t="s">
        <v>40</v>
      </c>
      <c r="L13" s="52" t="s">
        <v>40</v>
      </c>
      <c r="M13" s="52" t="s">
        <v>40</v>
      </c>
      <c r="N13" s="24"/>
      <c r="O13" s="64"/>
    </row>
    <row r="14" s="3" customFormat="true" ht="30" customHeight="true" spans="1:15">
      <c r="A14" s="14">
        <v>9</v>
      </c>
      <c r="B14" s="15"/>
      <c r="C14" s="16">
        <v>2704</v>
      </c>
      <c r="D14" s="18" t="s">
        <v>41</v>
      </c>
      <c r="E14" s="44"/>
      <c r="F14" s="24" t="s">
        <v>42</v>
      </c>
      <c r="G14" s="42"/>
      <c r="H14" s="43"/>
      <c r="I14" s="43"/>
      <c r="J14" s="43"/>
      <c r="K14" s="43"/>
      <c r="L14" s="43"/>
      <c r="M14" s="43"/>
      <c r="N14" s="44" t="s">
        <v>43</v>
      </c>
      <c r="O14" s="64"/>
    </row>
    <row r="15" s="3" customFormat="true" ht="50" customHeight="true" spans="1:15">
      <c r="A15" s="14">
        <v>10</v>
      </c>
      <c r="B15" s="15" t="s">
        <v>23</v>
      </c>
      <c r="C15" s="19">
        <v>270400001</v>
      </c>
      <c r="D15" s="26" t="s">
        <v>44</v>
      </c>
      <c r="E15" s="45" t="s">
        <v>45</v>
      </c>
      <c r="F15" s="46"/>
      <c r="G15" s="47" t="s">
        <v>26</v>
      </c>
      <c r="H15" s="43">
        <v>390</v>
      </c>
      <c r="I15" s="43">
        <f>H15*0.95</f>
        <v>370.5</v>
      </c>
      <c r="J15" s="43">
        <f>H15*0.85</f>
        <v>331.5</v>
      </c>
      <c r="K15" s="43">
        <f>H15*0.75</f>
        <v>292.5</v>
      </c>
      <c r="L15" s="43">
        <f>H15*0.65</f>
        <v>253.5</v>
      </c>
      <c r="M15" s="43">
        <f>H15*0.6</f>
        <v>234</v>
      </c>
      <c r="N15" s="45" t="s">
        <v>46</v>
      </c>
      <c r="O15" s="64"/>
    </row>
    <row r="16" s="3" customFormat="true" ht="22" customHeight="true" spans="1:15">
      <c r="A16" s="14"/>
      <c r="B16" s="15"/>
      <c r="C16" s="16">
        <v>2705</v>
      </c>
      <c r="D16" s="18" t="s">
        <v>47</v>
      </c>
      <c r="E16" s="24"/>
      <c r="F16" s="24"/>
      <c r="G16" s="42"/>
      <c r="H16" s="43"/>
      <c r="I16" s="43"/>
      <c r="J16" s="43"/>
      <c r="K16" s="43"/>
      <c r="L16" s="43"/>
      <c r="M16" s="43"/>
      <c r="N16" s="24"/>
      <c r="O16" s="64"/>
    </row>
    <row r="17" s="3" customFormat="true" ht="30" customHeight="true" spans="1:15">
      <c r="A17" s="14">
        <v>11</v>
      </c>
      <c r="B17" s="27" t="s">
        <v>23</v>
      </c>
      <c r="C17" s="28">
        <v>270500001</v>
      </c>
      <c r="D17" s="20" t="s">
        <v>48</v>
      </c>
      <c r="E17" s="46"/>
      <c r="F17" s="46"/>
      <c r="G17" s="53" t="s">
        <v>26</v>
      </c>
      <c r="H17" s="50">
        <v>100</v>
      </c>
      <c r="I17" s="50">
        <f>H17*0.95</f>
        <v>95</v>
      </c>
      <c r="J17" s="50">
        <f>H17*0.85</f>
        <v>85</v>
      </c>
      <c r="K17" s="50">
        <f>H17*0.75</f>
        <v>75</v>
      </c>
      <c r="L17" s="50">
        <f>H17*0.65</f>
        <v>65</v>
      </c>
      <c r="M17" s="50">
        <f>H17*0.6</f>
        <v>60</v>
      </c>
      <c r="N17" s="24"/>
      <c r="O17" s="64"/>
    </row>
    <row r="18" s="3" customFormat="true" ht="22" customHeight="true" spans="1:15">
      <c r="A18" s="14">
        <v>12</v>
      </c>
      <c r="B18" s="27" t="s">
        <v>23</v>
      </c>
      <c r="C18" s="28">
        <v>270500002</v>
      </c>
      <c r="D18" s="20" t="s">
        <v>49</v>
      </c>
      <c r="E18" s="46"/>
      <c r="F18" s="46"/>
      <c r="G18" s="53" t="s">
        <v>26</v>
      </c>
      <c r="H18" s="54">
        <v>180</v>
      </c>
      <c r="I18" s="54">
        <f>H18*0.95</f>
        <v>171</v>
      </c>
      <c r="J18" s="54">
        <f>H18*0.85</f>
        <v>153</v>
      </c>
      <c r="K18" s="54">
        <f>H18*0.75</f>
        <v>135</v>
      </c>
      <c r="L18" s="54">
        <f>H18*0.65</f>
        <v>117</v>
      </c>
      <c r="M18" s="54">
        <f>H18*0.6</f>
        <v>108</v>
      </c>
      <c r="N18" s="66"/>
      <c r="O18" s="64"/>
    </row>
    <row r="19" s="3" customFormat="true" ht="51" customHeight="true" spans="1:15">
      <c r="A19" s="14">
        <v>13</v>
      </c>
      <c r="B19" s="29" t="s">
        <v>23</v>
      </c>
      <c r="C19" s="30" t="s">
        <v>50</v>
      </c>
      <c r="D19" s="31" t="s">
        <v>51</v>
      </c>
      <c r="E19" s="31" t="s">
        <v>52</v>
      </c>
      <c r="F19" s="31"/>
      <c r="G19" s="53" t="s">
        <v>26</v>
      </c>
      <c r="H19" s="30" t="s">
        <v>53</v>
      </c>
      <c r="I19" s="60"/>
      <c r="J19" s="60"/>
      <c r="K19" s="60"/>
      <c r="L19" s="60"/>
      <c r="M19" s="60"/>
      <c r="N19" s="67" t="s">
        <v>54</v>
      </c>
      <c r="O19" s="64"/>
    </row>
    <row r="20" s="3" customFormat="true" ht="27" customHeight="true" spans="1:15">
      <c r="A20" s="14">
        <v>14</v>
      </c>
      <c r="B20" s="32" t="s">
        <v>23</v>
      </c>
      <c r="C20" s="33">
        <v>270500003</v>
      </c>
      <c r="D20" s="34" t="s">
        <v>55</v>
      </c>
      <c r="E20" s="55"/>
      <c r="F20" s="55"/>
      <c r="G20" s="53" t="s">
        <v>26</v>
      </c>
      <c r="H20" s="50">
        <v>135</v>
      </c>
      <c r="I20" s="50">
        <f>H20*0.95</f>
        <v>128.25</v>
      </c>
      <c r="J20" s="50">
        <f>H20*0.85</f>
        <v>114.75</v>
      </c>
      <c r="K20" s="50">
        <f>H20*0.75</f>
        <v>101.25</v>
      </c>
      <c r="L20" s="50">
        <f>H20*0.65</f>
        <v>87.75</v>
      </c>
      <c r="M20" s="50">
        <f>H20*0.6</f>
        <v>81</v>
      </c>
      <c r="N20" s="68"/>
      <c r="O20" s="64"/>
    </row>
    <row r="21" s="3" customFormat="true" ht="24" spans="1:15">
      <c r="A21" s="14"/>
      <c r="B21" s="15"/>
      <c r="C21" s="16">
        <v>2707</v>
      </c>
      <c r="D21" s="35" t="s">
        <v>56</v>
      </c>
      <c r="E21" s="24"/>
      <c r="F21" s="24"/>
      <c r="G21" s="42"/>
      <c r="H21" s="43"/>
      <c r="I21" s="43"/>
      <c r="J21" s="43"/>
      <c r="K21" s="43"/>
      <c r="L21" s="43"/>
      <c r="M21" s="43"/>
      <c r="N21" s="24"/>
      <c r="O21" s="64"/>
    </row>
    <row r="22" s="3" customFormat="true" ht="54" customHeight="true" spans="1:15">
      <c r="A22" s="14">
        <v>15</v>
      </c>
      <c r="B22" s="27" t="s">
        <v>23</v>
      </c>
      <c r="C22" s="23">
        <v>270700001</v>
      </c>
      <c r="D22" s="20" t="s">
        <v>57</v>
      </c>
      <c r="E22" s="46"/>
      <c r="F22" s="46"/>
      <c r="G22" s="53" t="s">
        <v>26</v>
      </c>
      <c r="H22" s="49">
        <v>170</v>
      </c>
      <c r="I22" s="49">
        <f>H22*0.95</f>
        <v>161.5</v>
      </c>
      <c r="J22" s="49">
        <f>H22*0.85</f>
        <v>144.5</v>
      </c>
      <c r="K22" s="56" t="s">
        <v>58</v>
      </c>
      <c r="L22" s="56" t="s">
        <v>58</v>
      </c>
      <c r="M22" s="56" t="s">
        <v>58</v>
      </c>
      <c r="N22" s="66" t="s">
        <v>59</v>
      </c>
      <c r="O22" s="64"/>
    </row>
    <row r="23" s="3" customFormat="true" ht="28" customHeight="true" spans="1:15">
      <c r="A23" s="14">
        <v>16</v>
      </c>
      <c r="B23" s="15" t="s">
        <v>23</v>
      </c>
      <c r="C23" s="19">
        <v>270700002</v>
      </c>
      <c r="D23" s="24" t="s">
        <v>60</v>
      </c>
      <c r="E23" s="24" t="s">
        <v>61</v>
      </c>
      <c r="F23" s="24"/>
      <c r="G23" s="53" t="s">
        <v>26</v>
      </c>
      <c r="H23" s="56">
        <v>195</v>
      </c>
      <c r="I23" s="56">
        <f>H23*0.95</f>
        <v>185.25</v>
      </c>
      <c r="J23" s="56" t="s">
        <v>58</v>
      </c>
      <c r="K23" s="56" t="s">
        <v>58</v>
      </c>
      <c r="L23" s="56" t="s">
        <v>58</v>
      </c>
      <c r="M23" s="56" t="s">
        <v>58</v>
      </c>
      <c r="N23" s="24"/>
      <c r="O23" s="69"/>
    </row>
    <row r="24" s="3" customFormat="true" ht="37" customHeight="true" spans="1:15">
      <c r="A24" s="14">
        <v>17</v>
      </c>
      <c r="B24" s="15" t="s">
        <v>23</v>
      </c>
      <c r="C24" s="19">
        <v>270700003</v>
      </c>
      <c r="D24" s="36" t="s">
        <v>62</v>
      </c>
      <c r="E24" s="57"/>
      <c r="F24" s="57"/>
      <c r="G24" s="53" t="s">
        <v>26</v>
      </c>
      <c r="H24" s="48">
        <v>230</v>
      </c>
      <c r="I24" s="48">
        <f>H24*0.95</f>
        <v>218.5</v>
      </c>
      <c r="J24" s="56" t="s">
        <v>58</v>
      </c>
      <c r="K24" s="56" t="s">
        <v>58</v>
      </c>
      <c r="L24" s="56" t="s">
        <v>58</v>
      </c>
      <c r="M24" s="56" t="s">
        <v>58</v>
      </c>
      <c r="N24" s="26" t="s">
        <v>63</v>
      </c>
      <c r="O24" s="69"/>
    </row>
    <row r="25" s="3" customFormat="true" ht="111" customHeight="true" spans="1:15">
      <c r="A25" s="14">
        <v>18</v>
      </c>
      <c r="B25" s="15" t="s">
        <v>23</v>
      </c>
      <c r="C25" s="37">
        <v>270700004</v>
      </c>
      <c r="D25" s="38" t="s">
        <v>64</v>
      </c>
      <c r="E25" s="38" t="s">
        <v>65</v>
      </c>
      <c r="F25" s="37"/>
      <c r="G25" s="53" t="s">
        <v>26</v>
      </c>
      <c r="H25" s="58">
        <v>1000</v>
      </c>
      <c r="I25" s="58">
        <f>H25*0.95</f>
        <v>950</v>
      </c>
      <c r="J25" s="58">
        <f>H25*0.85</f>
        <v>850</v>
      </c>
      <c r="K25" s="58">
        <f>H25*0.75</f>
        <v>750</v>
      </c>
      <c r="L25" s="58">
        <f>H25*0.65</f>
        <v>650</v>
      </c>
      <c r="M25" s="58">
        <f>H25*0.6</f>
        <v>600</v>
      </c>
      <c r="N25" s="38" t="s">
        <v>66</v>
      </c>
      <c r="O25" s="69"/>
    </row>
    <row r="26" s="3" customFormat="true" ht="97" customHeight="true" spans="1:15">
      <c r="A26" s="14">
        <v>19</v>
      </c>
      <c r="B26" s="15" t="s">
        <v>23</v>
      </c>
      <c r="C26" s="37">
        <v>270700005</v>
      </c>
      <c r="D26" s="38" t="s">
        <v>67</v>
      </c>
      <c r="E26" s="38" t="s">
        <v>68</v>
      </c>
      <c r="F26" s="37"/>
      <c r="G26" s="53" t="s">
        <v>26</v>
      </c>
      <c r="H26" s="58">
        <v>1000</v>
      </c>
      <c r="I26" s="58">
        <f>H26*0.95</f>
        <v>950</v>
      </c>
      <c r="J26" s="58">
        <f>H26*0.85</f>
        <v>850</v>
      </c>
      <c r="K26" s="58">
        <f>H26*0.75</f>
        <v>750</v>
      </c>
      <c r="L26" s="58">
        <f>H26*0.65</f>
        <v>650</v>
      </c>
      <c r="M26" s="58">
        <f>H26*0.6</f>
        <v>600</v>
      </c>
      <c r="N26" s="38" t="s">
        <v>66</v>
      </c>
      <c r="O26" s="69"/>
    </row>
  </sheetData>
  <mergeCells count="14">
    <mergeCell ref="A1:B1"/>
    <mergeCell ref="A2:N2"/>
    <mergeCell ref="H3:M3"/>
    <mergeCell ref="H4:I4"/>
    <mergeCell ref="J4:K4"/>
    <mergeCell ref="L4:M4"/>
    <mergeCell ref="A3:A5"/>
    <mergeCell ref="B3:B5"/>
    <mergeCell ref="C3:C5"/>
    <mergeCell ref="D3:D5"/>
    <mergeCell ref="E3:E5"/>
    <mergeCell ref="F3:F5"/>
    <mergeCell ref="G3:G5"/>
    <mergeCell ref="N3:N5"/>
  </mergeCells>
  <pageMargins left="0.511805555555556" right="0.432638888888889" top="0.511805555555556" bottom="0.472222222222222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附件5规范病理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huawei</dc:creator>
  <cp:lastModifiedBy>huawei</cp:lastModifiedBy>
  <dcterms:created xsi:type="dcterms:W3CDTF">2023-10-02T00:21:00Z</dcterms:created>
  <dcterms:modified xsi:type="dcterms:W3CDTF">2023-11-02T11:10:51Z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