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bookViews>
  <sheets>
    <sheet name="Sheet1" sheetId="1" r:id="rId1"/>
  </sheets>
  <definedNames>
    <definedName name="_xlnm.Print_Titles" localSheetId="0">Sheet1!$3:$5</definedName>
  </definedNames>
  <calcPr calcId="144525" fullCalcOnLoad="1"/>
</workbook>
</file>

<file path=xl/sharedStrings.xml><?xml version="1.0" encoding="utf-8"?>
<sst xmlns="http://schemas.openxmlformats.org/spreadsheetml/2006/main" count="425" uniqueCount="260">
  <si>
    <t>附件2</t>
  </si>
  <si>
    <t>规范“特殊疾病护理”等76项医疗服务项目价格表</t>
  </si>
  <si>
    <t>序号</t>
  </si>
  <si>
    <t>财务分类</t>
  </si>
  <si>
    <t>项目编码</t>
  </si>
  <si>
    <t>项目名称</t>
  </si>
  <si>
    <t>项目内涵</t>
  </si>
  <si>
    <t>除外内容</t>
  </si>
  <si>
    <t>计价
单位</t>
  </si>
  <si>
    <t>价格</t>
  </si>
  <si>
    <t>计价说明</t>
  </si>
  <si>
    <t>建议</t>
  </si>
  <si>
    <t>备注</t>
  </si>
  <si>
    <t>初审意见</t>
  </si>
  <si>
    <t>专班意见及建议</t>
  </si>
  <si>
    <t>一类</t>
  </si>
  <si>
    <t>二类</t>
  </si>
  <si>
    <t>三类</t>
  </si>
  <si>
    <t>省级</t>
  </si>
  <si>
    <t>市级</t>
  </si>
  <si>
    <t>省、市级</t>
  </si>
  <si>
    <t>县级</t>
  </si>
  <si>
    <r>
      <t>一、综合医疗服务类</t>
    </r>
    <r>
      <rPr>
        <sz val="9"/>
        <rFont val="宋体"/>
        <charset val="134"/>
        <scheme val="minor"/>
      </rPr>
      <t xml:space="preserve">
本类说明：
2.有下列情况者不另收取诊察费：
（1）由医生指定在院内换号诊断;  （2）取化验及各种检查结果</t>
    </r>
    <r>
      <rPr>
        <strike/>
        <sz val="9"/>
        <color rgb="FFFF0000"/>
        <rFont val="宋体"/>
        <charset val="134"/>
        <scheme val="minor"/>
      </rPr>
      <t>;  （3）体格检查</t>
    </r>
    <r>
      <rPr>
        <sz val="9"/>
        <rFont val="宋体"/>
        <charset val="134"/>
        <scheme val="minor"/>
      </rPr>
      <t>。</t>
    </r>
  </si>
  <si>
    <t>F</t>
  </si>
  <si>
    <t>Ⅰ级护理</t>
  </si>
  <si>
    <r>
      <rPr>
        <sz val="9"/>
        <color rgb="FFFF0000"/>
        <rFont val="宋体"/>
        <charset val="134"/>
        <scheme val="minor"/>
      </rPr>
      <t>含需要护士每1小时巡视观察1次,</t>
    </r>
    <r>
      <rPr>
        <sz val="9"/>
        <color theme="1"/>
        <rFont val="宋体"/>
        <charset val="134"/>
        <scheme val="minor"/>
      </rPr>
      <t>观察病情变化,根据病情测量生命体征,进行护理评估及一般性生活护理、作好卫生宣教及出院指导（不含气管切开护理、动静脉置管护理和一般专项护理费用)。</t>
    </r>
  </si>
  <si>
    <t>日</t>
  </si>
  <si>
    <t>建议将“护士每15-30分钟巡视”改为“每1小时巡视观察1次”</t>
  </si>
  <si>
    <t xml:space="preserve">1.护理分级行标：WS/T431-2013一级护理，内容描述为1小时巡视
</t>
  </si>
  <si>
    <t>现行标准更改，建议规范</t>
  </si>
  <si>
    <t>特殊疾病护理</t>
  </si>
  <si>
    <r>
      <t>指气性坏疽、破伤风、艾滋病等</t>
    </r>
    <r>
      <rPr>
        <sz val="9"/>
        <color rgb="FFFF0000"/>
        <rFont val="宋体"/>
        <charset val="134"/>
        <scheme val="minor"/>
      </rPr>
      <t>传染病以及甲类传染病的护理</t>
    </r>
    <r>
      <rPr>
        <sz val="9"/>
        <rFont val="宋体"/>
        <charset val="134"/>
        <scheme val="minor"/>
      </rPr>
      <t>；含严格消毒隔离及Ⅰ级护理内容。</t>
    </r>
  </si>
  <si>
    <t>项目内涵修订为：“指气性坏疽、破伤风、艾滋病等甲类、乙类传染病的护理；含严格消毒隔离及Ⅰ级护理内容”</t>
  </si>
  <si>
    <t>一般专项护理</t>
  </si>
  <si>
    <r>
      <rPr>
        <sz val="9"/>
        <rFont val="宋体"/>
        <charset val="134"/>
        <scheme val="minor"/>
      </rPr>
      <t>包括口腔护理、会阴冲洗（擦洗）、床上洗发、擦浴、皮肤护理、褥疮（压疮）护理、尿道口护理、 气管插管护理、备皮、</t>
    </r>
    <r>
      <rPr>
        <sz val="9"/>
        <color rgb="FFFF0000"/>
        <rFont val="宋体"/>
        <charset val="134"/>
        <scheme val="minor"/>
      </rPr>
      <t>肛周护理</t>
    </r>
    <r>
      <rPr>
        <sz val="9"/>
        <rFont val="宋体"/>
        <charset val="134"/>
        <scheme val="minor"/>
      </rPr>
      <t>。</t>
    </r>
  </si>
  <si>
    <t>一次性口腔护理包、一次性冲洗器、一次性冲洗导管、一次性扩阴器、一次性备皮包、一次性引流袋、一次性口咽通气道</t>
  </si>
  <si>
    <t>次</t>
  </si>
  <si>
    <t>由医护人员护理的才能收费</t>
  </si>
  <si>
    <t>项目内涵增加“肛周护理”</t>
  </si>
  <si>
    <t>临床有需求，检查有歧义</t>
  </si>
  <si>
    <t>北京“肛周护理”3元/次</t>
  </si>
  <si>
    <t>E</t>
  </si>
  <si>
    <t>静脉输液</t>
  </si>
  <si>
    <t>评估患者及穿刺部位等，核对医嘱及患者信息，用无菌注射器配制药物，连接无菌输液器或避光输液器，取适当体位使用无菌压脉带，选择穿刺部位，皮肤消毒(直径大于5厘米)，排气，再次核对患者信息，头皮针穿刺，用无菌敷料进行固定，调节滴速并第3次核对患者信息，协助患者恢复舒适体位，处理用物，观察输液反应。必要时留置针置管护理、健康教育及心理护理，记录。如需连续输注几组液体，要核对患者信息，注意药物之间的配伍禁忌，密切观察输液反应，协助患者舒适体位。包括输血。</t>
  </si>
  <si>
    <r>
      <rPr>
        <sz val="9"/>
        <color theme="1"/>
        <rFont val="宋体"/>
        <charset val="134"/>
        <scheme val="minor"/>
      </rPr>
      <t>两瓶（含两瓶）以上每瓶加收2元，最多只能加收5瓶；</t>
    </r>
    <r>
      <rPr>
        <sz val="9"/>
        <color rgb="FFFF0000"/>
        <rFont val="宋体"/>
        <charset val="134"/>
        <scheme val="minor"/>
      </rPr>
      <t>微量泵（注射泵）输液加收3元/小时；</t>
    </r>
    <r>
      <rPr>
        <sz val="9"/>
        <color theme="1"/>
        <rFont val="宋体"/>
        <charset val="134"/>
        <scheme val="minor"/>
      </rPr>
      <t>输液气体净化治疗加收8元/次</t>
    </r>
    <r>
      <rPr>
        <sz val="9"/>
        <color rgb="FFFF0000"/>
        <rFont val="宋体"/>
        <charset val="134"/>
        <scheme val="minor"/>
      </rPr>
      <t xml:space="preserve">
</t>
    </r>
  </si>
  <si>
    <t>建议规范为“微量泵（注射泵）输液加收3元/小时”</t>
  </si>
  <si>
    <t>存在理解歧义</t>
  </si>
  <si>
    <t>规范为“微量泵（注射泵）输液加收3元/小时”</t>
  </si>
  <si>
    <t>小儿静脉输液(6岁及以下儿童)</t>
  </si>
  <si>
    <t>D</t>
  </si>
  <si>
    <t>PET-CT</t>
  </si>
  <si>
    <t>每个部位·次</t>
  </si>
  <si>
    <t>△</t>
  </si>
  <si>
    <r>
      <rPr>
        <sz val="9"/>
        <rFont val="宋体"/>
        <charset val="134"/>
        <scheme val="minor"/>
      </rPr>
      <t>1.指头部、颈部、胸部、腹腔、盆腔、双下肢、</t>
    </r>
    <r>
      <rPr>
        <sz val="9"/>
        <color rgb="FFFF0000"/>
        <rFont val="宋体"/>
        <charset val="134"/>
        <scheme val="minor"/>
      </rPr>
      <t>骨骼</t>
    </r>
    <r>
      <rPr>
        <sz val="9"/>
        <rFont val="宋体"/>
        <charset val="134"/>
        <scheme val="minor"/>
      </rPr>
      <t>。其中头部</t>
    </r>
    <r>
      <rPr>
        <sz val="9"/>
        <color rgb="FFFF0000"/>
        <rFont val="宋体"/>
        <charset val="134"/>
        <scheme val="minor"/>
      </rPr>
      <t>、骨骼</t>
    </r>
    <r>
      <rPr>
        <sz val="9"/>
        <rFont val="宋体"/>
        <charset val="134"/>
        <scheme val="minor"/>
      </rPr>
      <t>检查2000元/人次。2.全身显像每人次5500元，两个及两个以上部位按全身显像收费。3.延迟显象加收200元／人次。4.本价格含PET-CT扫描费、SCOUT定位扫描、衰减核正及造影剂、照片、胶片、数字化介质存储图象记录过程等各种消耗性材料，不得再加收其他任何费用。5.用于PET-CT的核素显像药物（FDG）每个毫居里不超过170元，全身最高收费每人次不得超过2000元。6.没有配置大型医用设备许可的，不得向患者收取费用。</t>
    </r>
  </si>
  <si>
    <r>
      <rPr>
        <sz val="9"/>
        <color rgb="FF000000"/>
        <rFont val="宋体"/>
        <charset val="134"/>
      </rPr>
      <t>项目内涵增补：其中头部、</t>
    </r>
    <r>
      <rPr>
        <sz val="9"/>
        <color rgb="FFFF0000"/>
        <rFont val="宋体"/>
        <charset val="134"/>
      </rPr>
      <t>骨骼</t>
    </r>
    <r>
      <rPr>
        <sz val="9"/>
        <color rgb="FF000000"/>
        <rFont val="宋体"/>
        <charset val="134"/>
      </rPr>
      <t>检查2000元/人次</t>
    </r>
  </si>
  <si>
    <t>H</t>
  </si>
  <si>
    <t>尿液分析</t>
  </si>
  <si>
    <t>8-11项</t>
  </si>
  <si>
    <r>
      <t>增加：</t>
    </r>
    <r>
      <rPr>
        <sz val="9"/>
        <color rgb="FFFF0000"/>
        <rFont val="宋体"/>
        <charset val="134"/>
        <scheme val="minor"/>
      </rPr>
      <t>尿形态学超活体S染色分析检查（23项）按60元/次收取</t>
    </r>
  </si>
  <si>
    <t>肺癌自身抗体检测</t>
  </si>
  <si>
    <t>样本类型：血液。样本采集、签收、处理，加免疫试剂，温育，检测，质控，审核结果，录入实验室信息系统或人工登记，发送报告；按规定处理废弃物；接受临床相关咨询。包括p53、GAGE7、PGP9.5、CAGE、MAGE A1、SOX2、GBU4-5七种抗体检测。指高风险患者在CT评估的基础上经临床医生评估开展的辅助诊断，不作为体检筛查项目。</t>
  </si>
  <si>
    <t>项</t>
  </si>
  <si>
    <t>自主定价</t>
  </si>
  <si>
    <r>
      <t>影像评估模型为低风险的结节（恶性风险＜10%），其自身抗体检测结果为阳性，临床需要将其风险等级提高到中度风险进行管理；为中度风险的结节（恶性风险在10%-65%），其自身抗体检测结果为阳性，临床需要将其风险等级提高到高风险进行管理；为高风险的结节（恶性风险＞65%），其自身抗体检测结果为阳性，需要尽快明确其病理或进行干预治疗。</t>
    </r>
    <r>
      <rPr>
        <sz val="9"/>
        <color rgb="FFFF0000"/>
        <rFont val="宋体"/>
        <charset val="134"/>
        <scheme val="minor"/>
      </rPr>
      <t>（</t>
    </r>
    <r>
      <rPr>
        <sz val="9"/>
        <color rgb="FFFF0000"/>
        <rFont val="宋体"/>
        <charset val="134"/>
      </rPr>
      <t>限区域医疗中心试行）。</t>
    </r>
  </si>
  <si>
    <t>（七）病理检查</t>
  </si>
  <si>
    <t>病理检验中的每个标本，是指每个标本每种试剂的每个试验过程</t>
  </si>
  <si>
    <t>项目说明增补：“病理检验中的每个标本，是指每个标本每种试剂的每个试验过程”。</t>
  </si>
  <si>
    <t>规范计价单位内涵</t>
  </si>
  <si>
    <r>
      <rPr>
        <sz val="9"/>
        <rFont val="宋体"/>
        <charset val="134"/>
        <scheme val="major"/>
      </rPr>
      <t>270500002</t>
    </r>
    <r>
      <rPr>
        <sz val="9"/>
        <rFont val="宋体"/>
        <charset val="134"/>
      </rPr>
      <t>①</t>
    </r>
  </si>
  <si>
    <t>直接免疫组织化学测定</t>
  </si>
  <si>
    <t>术中新鲜组织于冰冻切片机后及石蜡制片组织，用免疫组化一步法试剂完成抗原抗体结合反应，DAB显色，快速判读结果。</t>
  </si>
  <si>
    <t>每蜡块/每冰冻块 /每种染色</t>
  </si>
  <si>
    <t>限山西白求恩医院、山西省肿瘤医院试行</t>
  </si>
  <si>
    <r>
      <t>三、临床诊疗类</t>
    </r>
    <r>
      <rPr>
        <sz val="9"/>
        <rFont val="宋体"/>
        <charset val="134"/>
        <scheme val="minor"/>
      </rPr>
      <t xml:space="preserve">
本类说明：
</t>
    </r>
    <r>
      <rPr>
        <strike/>
        <sz val="9"/>
        <color rgb="FFFF0000"/>
        <rFont val="宋体"/>
        <charset val="134"/>
        <scheme val="minor"/>
      </rPr>
      <t>6.除规定可另收的以外，所有经内窥镜诊疗的项目，均已包含内窥镜。</t>
    </r>
  </si>
  <si>
    <r>
      <rPr>
        <b/>
        <sz val="9"/>
        <rFont val="宋体"/>
        <charset val="134"/>
        <scheme val="minor"/>
      </rPr>
      <t xml:space="preserve">(一)临床各系统诊疗     </t>
    </r>
    <r>
      <rPr>
        <sz val="9"/>
        <rFont val="宋体"/>
        <charset val="134"/>
        <scheme val="minor"/>
      </rPr>
      <t xml:space="preserve">                                                                                                                           
说明中第4、5条修订为：
</t>
    </r>
    <r>
      <rPr>
        <sz val="9"/>
        <color rgb="FFFF0000"/>
        <rFont val="宋体"/>
        <charset val="134"/>
        <scheme val="minor"/>
      </rPr>
      <t xml:space="preserve">4.经内窥镜检查，如不立即进行内窥镜治疗时，检查按相应价格收费；如立即进行内窥镜治疗时，检查按50%收费。
</t>
    </r>
    <r>
      <rPr>
        <sz val="9"/>
        <rFont val="宋体"/>
        <charset val="134"/>
        <scheme val="minor"/>
      </rPr>
      <t>5.诊疗中所需的特殊医用消耗材料（如特殊穿刺针器、消融电极、特殊导丝、导管、支架、球囊、特殊缝线、特殊缝针、</t>
    </r>
    <r>
      <rPr>
        <sz val="9"/>
        <color rgb="FFFF0000"/>
        <rFont val="宋体"/>
        <charset val="134"/>
        <scheme val="minor"/>
      </rPr>
      <t>血管夹</t>
    </r>
    <r>
      <rPr>
        <sz val="9"/>
        <rFont val="宋体"/>
        <charset val="134"/>
        <scheme val="minor"/>
      </rPr>
      <t>、扩张器、功能性敷料、网篮）、药品、化学粒子均为除外内容。凡在项目内涵中已含的不再单独收费 。</t>
    </r>
  </si>
  <si>
    <t xml:space="preserve">1.第4条修订为“以诊断为目的的内窥镜检查，如不立即进行内窥镜治疗时，检查按相应价格收费，如立即进行内窥镜治疗时，检查按50%收费。”                                                                                                                2、增补第10条为“以诊断为目的的内窥镜检查，每增加1个部位加收50%”。                                                                                                                                                                                                                                                                                                  </t>
  </si>
  <si>
    <t>1、胃镜检查后立即进行胃镜下治疗时，胃镜检查按50%收费。                                                                                          2、胃镜检查时，同时做食管部位的检查，参照胃镜检查标准加收50%收费。3                                        、如眼压检查、角膜厚度检查等项目，医师为患者检查，每只眼睛均为独立的操作流程。                                                           4、局麻、表麻由临床医师操作同样存在医疗风险，应另收取麻醉费用。3、同类项目有的除外，有的没有除外</t>
  </si>
  <si>
    <t xml:space="preserve">1.第4条修订为“以诊断为目的的内窥镜检查，如不立即进行内窥镜治疗时，检查按相应价格收费，如立即进行内窥镜治疗时，检查按50%收费。”                                                                                                                2、增补第10条为“以诊断为目的的内窥镜检查，每增加1个部位加收50%”。                                                                                                                            </t>
  </si>
  <si>
    <t>50%是否准确
比例应进行测算</t>
  </si>
  <si>
    <t>胰岛素泵安装术</t>
  </si>
  <si>
    <t>安装胰岛素泵电池调节时间等各项设置，遵医嘱设定基础量(具体由医生精确计算而得)，所用一次性胰岛素泵耗材登记，取下腹部最佳输注部位，皮肤消毒待干燥后将针头插入皮下，透明贴膜固定并贴上穿刺时间，于别针固定。</t>
  </si>
  <si>
    <t>计价单位修订为“次”</t>
  </si>
  <si>
    <t>耳部特殊治疗</t>
  </si>
  <si>
    <t>指冷冻法</t>
  </si>
  <si>
    <t>射频、激光、微波法加收30元。等离子等法可分别计价</t>
  </si>
  <si>
    <t>删除项目内涵中“指*法”的部分</t>
  </si>
  <si>
    <t>鼻部特殊治疗</t>
  </si>
  <si>
    <t>指冷冻法或电烙法</t>
  </si>
  <si>
    <t>射频、激光、微波法加收30元。等离子、聚焦超声、药物烧灼、电灼等法可分别计价。</t>
  </si>
  <si>
    <t>咽部特殊治疗</t>
  </si>
  <si>
    <t>生物多糖抗菌含漱溶胶液</t>
  </si>
  <si>
    <t>射频、激光、微波法加收30元，等离子法加收</t>
  </si>
  <si>
    <t>面神经功能主观检测</t>
  </si>
  <si>
    <t>指美国耳、鼻、喉及头颈外科通用主观检测方法</t>
  </si>
  <si>
    <t>面神经功能电脑检测</t>
  </si>
  <si>
    <t>指用数码相机及专门的软件包（QFES）而进行的客观检测方法</t>
  </si>
  <si>
    <t>口腔粘膜病特殊治疗</t>
  </si>
  <si>
    <t>每部位</t>
  </si>
  <si>
    <t>红外线、微波、频谱法分别加收6元</t>
  </si>
  <si>
    <t>颞下颌关节复位</t>
  </si>
  <si>
    <t>指限制下颌运动的手法复位</t>
  </si>
  <si>
    <t>经纤支镜治疗</t>
  </si>
  <si>
    <r>
      <rPr>
        <sz val="9"/>
        <rFont val="宋体"/>
        <charset val="134"/>
        <scheme val="minor"/>
      </rPr>
      <t>含经纤支镜痰吸引;包括</t>
    </r>
    <r>
      <rPr>
        <sz val="9"/>
        <color rgb="FFFF0000"/>
        <rFont val="宋体"/>
        <charset val="134"/>
        <scheme val="minor"/>
      </rPr>
      <t>注药</t>
    </r>
    <r>
      <rPr>
        <sz val="9"/>
        <rFont val="宋体"/>
        <charset val="134"/>
        <scheme val="minor"/>
      </rPr>
      <t>、止血、化疗</t>
    </r>
  </si>
  <si>
    <t>药物</t>
  </si>
  <si>
    <t>取异物加收140元</t>
  </si>
  <si>
    <t>“滴药”改为“注药”</t>
  </si>
  <si>
    <t>血细胞分离单采</t>
  </si>
  <si>
    <t>指V50机型</t>
  </si>
  <si>
    <r>
      <rPr>
        <strike/>
        <sz val="9"/>
        <color rgb="FFFF0000"/>
        <rFont val="宋体"/>
        <charset val="134"/>
        <scheme val="minor"/>
      </rPr>
      <t>COBE机型加收1000元/次；每增加循环量1000ml加收300元</t>
    </r>
  </si>
  <si>
    <t>取消项目内涵“指V50机型”、COBE机型加收</t>
  </si>
  <si>
    <t>上海：2300元/次，不区分机型</t>
  </si>
  <si>
    <t>删除机型价格不变</t>
  </si>
  <si>
    <t>骨髓或外周血干细胞体外净化</t>
  </si>
  <si>
    <t>指严格无菌下体外细胞培养法</t>
  </si>
  <si>
    <t>纤维胃十二指肠镜检查</t>
  </si>
  <si>
    <t>含刷检</t>
  </si>
  <si>
    <t>食管检查加收40元</t>
  </si>
  <si>
    <t>经胃镜特殊治疗</t>
  </si>
  <si>
    <t>指电凝法；包括取异物、粘膜切除、粘膜血流量测定、止血、息肉肿物切除等病变及内镜下胃食道返流治疗、药疗、化疗、硬化剂治疗</t>
  </si>
  <si>
    <r>
      <t>圈套器、</t>
    </r>
    <r>
      <rPr>
        <sz val="9"/>
        <color rgb="FFFF0000"/>
        <rFont val="宋体"/>
        <charset val="134"/>
        <scheme val="minor"/>
      </rPr>
      <t>血管夹</t>
    </r>
  </si>
  <si>
    <t>激光 、微波加收100元，电切、射频加收200元；出血点、肿物每增加一个加收28元</t>
  </si>
  <si>
    <t>纤维结肠镜检查</t>
  </si>
  <si>
    <t>直肠检查加收20元</t>
  </si>
  <si>
    <t>经肠镜特殊治疗</t>
  </si>
  <si>
    <t>指电凝法；包括取异物、粘膜切除、粘膜血流量测定、止血、息肉肿物切除等病变</t>
  </si>
  <si>
    <r>
      <rPr>
        <sz val="9"/>
        <rFont val="宋体"/>
        <charset val="134"/>
        <scheme val="minor"/>
      </rPr>
      <t>圈套器、</t>
    </r>
    <r>
      <rPr>
        <sz val="9"/>
        <color rgb="FFFF0000"/>
        <rFont val="宋体"/>
        <charset val="134"/>
        <scheme val="minor"/>
      </rPr>
      <t>血管夹</t>
    </r>
    <r>
      <rPr>
        <sz val="9"/>
        <rFont val="宋体"/>
        <charset val="134"/>
        <scheme val="minor"/>
      </rPr>
      <t xml:space="preserve"> </t>
    </r>
  </si>
  <si>
    <t>直肠肛门特殊治疗</t>
  </si>
  <si>
    <t>微波加收50元，激光加收100元，电凝、电切加收180元</t>
  </si>
  <si>
    <t>粪菌移植体系</t>
  </si>
  <si>
    <t>将严格筛选的健康人粪便中的菌群，通过实验室分离后移植到患者肠道，重建患者肠道菌群微生态，进而治疗疾病。</t>
  </si>
  <si>
    <t>限三甲医院</t>
  </si>
  <si>
    <t>10．泌尿系统</t>
  </si>
  <si>
    <t>泌尿系统使用钬激光加收1300元</t>
  </si>
  <si>
    <t>血液灌流</t>
  </si>
  <si>
    <t>含透析、透析液</t>
  </si>
  <si>
    <r>
      <rPr>
        <sz val="9"/>
        <rFont val="宋体"/>
        <charset val="134"/>
        <scheme val="minor"/>
      </rPr>
      <t>血液灌流器、血管回路、</t>
    </r>
    <r>
      <rPr>
        <sz val="9"/>
        <color rgb="FFFF0000"/>
        <rFont val="宋体"/>
        <charset val="134"/>
        <scheme val="minor"/>
      </rPr>
      <t>透析器</t>
    </r>
  </si>
  <si>
    <t>增加透析器</t>
  </si>
  <si>
    <t>血液灌流+血液透析属于组合人工肾特殊治疗，血液灌流400元，项目内涵,含透析费用300元，透析器根据型号不同，有的成本超出100元，无法包含。</t>
  </si>
  <si>
    <t>结肠透析</t>
  </si>
  <si>
    <t>指人工法、机器法</t>
  </si>
  <si>
    <t>机器法加收20元</t>
  </si>
  <si>
    <t>前列腺特殊治疗</t>
  </si>
  <si>
    <t>指微波法</t>
  </si>
  <si>
    <t>激光治疗加收50元，射频治疗加收120元</t>
  </si>
  <si>
    <t>妇科特殊治疗</t>
  </si>
  <si>
    <r>
      <rPr>
        <strike/>
        <sz val="9"/>
        <color rgb="FFFF0000"/>
        <rFont val="宋体"/>
        <charset val="134"/>
        <scheme val="minor"/>
      </rPr>
      <t>指冷冻法或电熨法；</t>
    </r>
    <r>
      <rPr>
        <sz val="9"/>
        <rFont val="宋体"/>
        <charset val="134"/>
        <scheme val="minor"/>
      </rPr>
      <t>包括外阴、阴道、宫颈疾患</t>
    </r>
  </si>
  <si>
    <t>每个部位</t>
  </si>
  <si>
    <t>微波治疗加收10元，激光治疗加收30元，射频治疗加收180元</t>
  </si>
  <si>
    <t>皮肤活检术</t>
  </si>
  <si>
    <t>指钻孔法</t>
  </si>
  <si>
    <t>每个取材部位</t>
  </si>
  <si>
    <t>切口法加收40元</t>
  </si>
  <si>
    <r>
      <t xml:space="preserve">(二)经血管介入诊疗  </t>
    </r>
    <r>
      <rPr>
        <sz val="9"/>
        <rFont val="宋体"/>
        <charset val="134"/>
        <scheme val="minor"/>
      </rPr>
      <t xml:space="preserve">                                                                                                                         
说明第4条修订为：
</t>
    </r>
    <r>
      <rPr>
        <sz val="9"/>
        <color rgb="FFFF0000"/>
        <rFont val="宋体"/>
        <charset val="134"/>
        <scheme val="minor"/>
      </rPr>
      <t>4.介入治疗原则上以一根血管的一个病变介入治疗为起点，每增加一处病变（或一根血管）的治疗按相应价格的20%收费。</t>
    </r>
  </si>
  <si>
    <t xml:space="preserve">1、第4条修订为“介入治疗原则上以一根血管的一个病变介入治疗为起点，每增加一处病变（或一根血管）的治疗按相应价格的20%收费”。                                                                                  </t>
  </si>
  <si>
    <t>1、第4条修订为“介入治疗原则上以一根血管的一个病变介入治疗为起点，每增加一处病变（或一根血管）的治疗按相应价格的20%收费”</t>
  </si>
  <si>
    <r>
      <t>左</t>
    </r>
    <r>
      <rPr>
        <sz val="9"/>
        <rFont val="宋体"/>
        <charset val="134"/>
        <scheme val="minor"/>
      </rPr>
      <t>心耳封堵术</t>
    </r>
  </si>
  <si>
    <r>
      <t>食道超声检查</t>
    </r>
    <r>
      <rPr>
        <strike/>
        <sz val="9"/>
        <color rgb="FFFF0000"/>
        <rFont val="宋体"/>
        <charset val="134"/>
        <scheme val="minor"/>
      </rPr>
      <t>左</t>
    </r>
    <r>
      <rPr>
        <sz val="9"/>
        <rFont val="宋体"/>
        <charset val="134"/>
        <scheme val="minor"/>
      </rPr>
      <t>心耳形态。穿刺股静脉，行房间隔穿刺</t>
    </r>
    <r>
      <rPr>
        <strike/>
        <sz val="9"/>
        <color rgb="FFFF0000"/>
        <rFont val="宋体"/>
        <charset val="134"/>
        <scheme val="minor"/>
      </rPr>
      <t>，进入左房</t>
    </r>
    <r>
      <rPr>
        <sz val="9"/>
        <color rgb="FFFF0000"/>
        <rFont val="宋体"/>
        <charset val="134"/>
        <scheme val="minor"/>
      </rPr>
      <t>。</t>
    </r>
    <r>
      <rPr>
        <strike/>
        <sz val="9"/>
        <color rgb="FFFF0000"/>
        <rFont val="宋体"/>
        <charset val="134"/>
        <scheme val="minor"/>
      </rPr>
      <t>左</t>
    </r>
    <r>
      <rPr>
        <sz val="9"/>
        <rFont val="宋体"/>
        <charset val="134"/>
        <scheme val="minor"/>
      </rPr>
      <t>房内完成封堵器的导引系统交换。在食道超声和X光造影提示下，沿导引系统递送封堵器，不含房间隔穿刺、监护、食道超声。</t>
    </r>
    <r>
      <rPr>
        <sz val="9"/>
        <color rgb="FFFF0000"/>
        <rFont val="宋体"/>
        <charset val="134"/>
      </rPr>
      <t>包括心耳闭合术</t>
    </r>
  </si>
  <si>
    <r>
      <t>左</t>
    </r>
    <r>
      <rPr>
        <sz val="9"/>
        <rFont val="宋体"/>
        <charset val="134"/>
        <scheme val="minor"/>
      </rPr>
      <t>心耳封堵器、导引系统</t>
    </r>
    <r>
      <rPr>
        <sz val="9"/>
        <color rgb="FFFF0000"/>
        <rFont val="宋体"/>
        <charset val="134"/>
        <scheme val="minor"/>
      </rPr>
      <t>、</t>
    </r>
    <r>
      <rPr>
        <sz val="9"/>
        <color rgb="FFFF0000"/>
        <rFont val="宋体"/>
        <charset val="134"/>
      </rPr>
      <t>心耳闭合系统</t>
    </r>
  </si>
  <si>
    <t>例</t>
  </si>
  <si>
    <t>未定</t>
  </si>
  <si>
    <t>经导管主动脉瓣膜置换术（TAVR)</t>
  </si>
  <si>
    <t>经导管主动脉瓣植入术，通常通过外周动脉路径(股动脉为主，少数通过颈动脉、锁骨下动脉和升主动脉等)将人工瓣膜植入到主动脉根部，代替病变的主动脉瓣发挥功能。以右侧股动脉途径为例，在静脉麻醉下，首先进行左侧股动脉穿刺，置入动脉鞘，放置猪尾导管至主动脉根部，供测压与造影。经静脉途径放置临时起搏器导管于右心室心尖部备用。穿刺右侧股动脉，置入大鞘，直头导丝跨瓣，交换猪尾巴导管到左心室，测量主动脉和左心的压差。通过猪尾导管交换超硬导丝至左心室内，快速起搏辅助下进行球囊扩张，测量瓣环大小，后倒入装载好的人工瓣膜，逐步释放瓣膜，复查主动脉根部造影确定瓣膜位置、主动脉瓣反流和冠脉血流等情况，并再次评估主动脉和左心室的压差，必要时经胸/经食道超声心动图辅助。最后退出输送系统，闭合双侧股动脉，手术结束。</t>
  </si>
  <si>
    <t>导引导管，导引导丝，血管鞘，人工瓣膜，环柄注射器等</t>
  </si>
  <si>
    <t>限“136”兴医工程项目医院领军临床专科覆盖科室和区域医疗中心执行</t>
  </si>
  <si>
    <r>
      <rPr>
        <b/>
        <sz val="9"/>
        <rFont val="宋体"/>
        <charset val="134"/>
        <scheme val="minor"/>
      </rPr>
      <t xml:space="preserve">(三)手术治疗  </t>
    </r>
    <r>
      <rPr>
        <sz val="9"/>
        <rFont val="宋体"/>
        <charset val="134"/>
        <scheme val="minor"/>
      </rPr>
      <t xml:space="preserve">                                                                                                                                                  
 说明：
第4条修订为：4.手术中所需的特殊医用消耗材料（如特殊穿刺针器、特殊导丝、导管、支架、球囊、特殊缝针、</t>
    </r>
    <r>
      <rPr>
        <sz val="9"/>
        <color rgb="FFFF0000"/>
        <rFont val="宋体"/>
        <charset val="134"/>
        <scheme val="minor"/>
      </rPr>
      <t>血管夹</t>
    </r>
    <r>
      <rPr>
        <sz val="9"/>
        <rFont val="宋体"/>
        <charset val="134"/>
        <scheme val="minor"/>
      </rPr>
      <t>、钛钉、钛板、扩张器、缝合器、固定器、吻合器、医用生物胶、特殊缝线、功能性敷料、特殊植入材料、多功能手术解剖器、止血材料（第三类注册证）、一次性超声刀头等）、特殊药品  （麻醉药品和治疗药品）、输氧、血液、组织器官移植供体、人工植入体、器官移植保存液等等，均为除外内容。凡在项目内涵中已含的不再单独收费。
增加：</t>
    </r>
    <r>
      <rPr>
        <sz val="9"/>
        <color rgb="FFFF0000"/>
        <rFont val="宋体"/>
        <charset val="134"/>
        <scheme val="minor"/>
      </rPr>
      <t>15.凡在进行探查性手术过程中，若需改做其他手术时，除按改做手术项目收费外，探查手术按探查手术费的50%收取。</t>
    </r>
  </si>
  <si>
    <t xml:space="preserve">1.增补第15条：凡在进行探查性手术过程中，若需改做其他手术时，除按改做手术项目收费外，探查手术按探查手术费的50%收取。                                                                                                                                                                                                                                                                                                                                                                                                                                               </t>
  </si>
  <si>
    <t>1.甲状腺癌根治术和喉返神经探查术                                      2.白内障超声乳化摘除术+人工晶体植入术和前房成形术                                                     3.腹腔镜下肝活检术按照“开腹肝活检术”和“消化系统手术中使用腹腔镜加收”                                                          4.计价单位为每个部位、每节间盘、每个指（趾）等手术项目同时做多个部位（或多节间盘、多个手指）手术</t>
  </si>
  <si>
    <t xml:space="preserve">增补第15条：凡在进行探查性手术过程中，若需改做其他手术时，除按改做手术项目收费外，探查手术按探查手术费的50%收取。    </t>
  </si>
  <si>
    <t>G</t>
  </si>
  <si>
    <t>全身麻醉</t>
  </si>
  <si>
    <t>330100005①</t>
  </si>
  <si>
    <t>指气管插管</t>
  </si>
  <si>
    <t>加固气管 、导管、异形管、双腔管、防激光导管、空气过滤器</t>
  </si>
  <si>
    <t>2小时</t>
  </si>
  <si>
    <t>2小时以上，每增加1小时按140元收取</t>
  </si>
  <si>
    <t>330100005②</t>
  </si>
  <si>
    <t>指未做气管插管</t>
  </si>
  <si>
    <r>
      <rPr>
        <b/>
        <sz val="9"/>
        <rFont val="宋体"/>
        <charset val="134"/>
      </rPr>
      <t>2</t>
    </r>
    <r>
      <rPr>
        <b/>
        <sz val="9"/>
        <rFont val="宋体"/>
        <charset val="134"/>
      </rPr>
      <t>、神经系统手术</t>
    </r>
  </si>
  <si>
    <t>3D打印模型</t>
  </si>
  <si>
    <r>
      <rPr>
        <sz val="9"/>
        <rFont val="宋体"/>
        <charset val="134"/>
      </rPr>
      <t>手术中使用脑内窥镜加收700元，显微镜加收400元，气钻加收300元，接触式激光刀加收500元。神经系统手术中应用神经导航系统加收3000元；</t>
    </r>
    <r>
      <rPr>
        <sz val="9"/>
        <color rgb="FFFF0000"/>
        <rFont val="宋体"/>
        <charset val="134"/>
      </rPr>
      <t>电磁刀加收1500元（手术电极、双极除外；限山西省人民医院试行）。</t>
    </r>
  </si>
  <si>
    <t>睫状体特殊治疗</t>
  </si>
  <si>
    <t>指冷凝法</t>
  </si>
  <si>
    <t>光凝法加收280元</t>
  </si>
  <si>
    <t>上颌窦鼻内开窗术</t>
  </si>
  <si>
    <t>指鼻下鼻道开窗</t>
  </si>
  <si>
    <t>经内镜鼻部支架植入术加收500元/次。</t>
  </si>
  <si>
    <t>鼻内额窦开放手术</t>
  </si>
  <si>
    <t>鼻内筛窦开放手术</t>
  </si>
  <si>
    <t>鼻内蝶窦开放手术</t>
  </si>
  <si>
    <t>心脏血管手术</t>
  </si>
  <si>
    <r>
      <rPr>
        <b/>
        <sz val="9"/>
        <rFont val="宋体"/>
        <charset val="134"/>
        <scheme val="minor"/>
      </rPr>
      <t>各种人工、同种异体血管、血管瓣膜和修补材料、</t>
    </r>
    <r>
      <rPr>
        <b/>
        <sz val="9"/>
        <color rgb="FFFF0000"/>
        <rFont val="宋体"/>
        <charset val="134"/>
        <scheme val="minor"/>
      </rPr>
      <t>血管夹、</t>
    </r>
    <r>
      <rPr>
        <b/>
        <sz val="9"/>
        <rFont val="宋体"/>
        <charset val="134"/>
        <scheme val="minor"/>
      </rPr>
      <t>银夹、打孔器、冠状动脉刀等</t>
    </r>
  </si>
  <si>
    <t>主动脉内球囊反搏置管术</t>
  </si>
  <si>
    <r>
      <rPr>
        <strike/>
        <sz val="9"/>
        <color rgb="FFFF0000"/>
        <rFont val="宋体"/>
        <charset val="134"/>
        <scheme val="minor"/>
      </rPr>
      <t>指切开法；</t>
    </r>
    <r>
      <rPr>
        <sz val="9"/>
        <rFont val="宋体"/>
        <charset val="134"/>
        <scheme val="minor"/>
      </rPr>
      <t>含主动脉内球囊及导管撤离术</t>
    </r>
  </si>
  <si>
    <t>球囊反搏导管、人造血管</t>
  </si>
  <si>
    <t>隐静脉闭合术</t>
  </si>
  <si>
    <t>包括隐静脉消融术。</t>
  </si>
  <si>
    <r>
      <rPr>
        <strike/>
        <sz val="9"/>
        <color rgb="FFFF0000"/>
        <rFont val="宋体"/>
        <charset val="134"/>
        <scheme val="minor"/>
      </rPr>
      <t>开腹</t>
    </r>
    <r>
      <rPr>
        <sz val="9"/>
        <rFont val="宋体"/>
        <charset val="134"/>
        <scheme val="minor"/>
      </rPr>
      <t>排粪石术</t>
    </r>
  </si>
  <si>
    <t>包括去蛔虫</t>
  </si>
  <si>
    <t>删除“开腹”</t>
  </si>
  <si>
    <t>第11条删除</t>
  </si>
  <si>
    <r>
      <rPr>
        <strike/>
        <sz val="9"/>
        <color rgb="FFFF0000"/>
        <rFont val="宋体"/>
        <charset val="134"/>
        <scheme val="minor"/>
      </rPr>
      <t>开腹</t>
    </r>
    <r>
      <rPr>
        <sz val="9"/>
        <rFont val="宋体"/>
        <charset val="134"/>
        <scheme val="minor"/>
      </rPr>
      <t>肝活检术</t>
    </r>
  </si>
  <si>
    <t>包括穿刺</t>
  </si>
  <si>
    <r>
      <rPr>
        <strike/>
        <sz val="9"/>
        <color rgb="FFFF0000"/>
        <rFont val="宋体"/>
        <charset val="134"/>
        <scheme val="minor"/>
      </rPr>
      <t>开腹</t>
    </r>
    <r>
      <rPr>
        <sz val="9"/>
        <rFont val="宋体"/>
        <charset val="134"/>
        <scheme val="minor"/>
      </rPr>
      <t>肝动脉化疗泵置放术</t>
    </r>
  </si>
  <si>
    <t>化疗泵、导管</t>
  </si>
  <si>
    <r>
      <rPr>
        <strike/>
        <sz val="9"/>
        <color rgb="FFFF0000"/>
        <rFont val="宋体"/>
        <charset val="134"/>
        <scheme val="minor"/>
      </rPr>
      <t>开腹</t>
    </r>
    <r>
      <rPr>
        <sz val="9"/>
        <rFont val="宋体"/>
        <charset val="134"/>
        <scheme val="minor"/>
      </rPr>
      <t>肝动脉结扎门静脉置管皮下埋泵术</t>
    </r>
  </si>
  <si>
    <t>导管和泵</t>
  </si>
  <si>
    <r>
      <rPr>
        <strike/>
        <sz val="9"/>
        <color rgb="FFFF0000"/>
        <rFont val="宋体"/>
        <charset val="134"/>
        <scheme val="minor"/>
      </rPr>
      <t>开腹</t>
    </r>
    <r>
      <rPr>
        <sz val="9"/>
        <rFont val="宋体"/>
        <charset val="134"/>
        <scheme val="minor"/>
      </rPr>
      <t>恶性肿瘤特殊治疗</t>
    </r>
  </si>
  <si>
    <t>含注药</t>
  </si>
  <si>
    <t>射频电极</t>
  </si>
  <si>
    <r>
      <rPr>
        <strike/>
        <sz val="9"/>
        <color rgb="FFFF0000"/>
        <rFont val="宋体"/>
        <charset val="134"/>
        <scheme val="minor"/>
      </rPr>
      <t>开腹</t>
    </r>
    <r>
      <rPr>
        <sz val="9"/>
        <rFont val="宋体"/>
        <charset val="134"/>
        <scheme val="minor"/>
      </rPr>
      <t>肝动脉栓塞术</t>
    </r>
  </si>
  <si>
    <r>
      <rPr>
        <strike/>
        <sz val="9"/>
        <color rgb="FFFF0000"/>
        <rFont val="宋体"/>
        <charset val="134"/>
        <scheme val="minor"/>
      </rPr>
      <t>开腹</t>
    </r>
    <r>
      <rPr>
        <sz val="9"/>
        <rFont val="宋体"/>
        <charset val="134"/>
        <scheme val="minor"/>
      </rPr>
      <t>肝管栓塞术</t>
    </r>
  </si>
  <si>
    <r>
      <rPr>
        <strike/>
        <sz val="9"/>
        <color rgb="FFFF0000"/>
        <rFont val="宋体"/>
        <charset val="134"/>
        <scheme val="minor"/>
      </rPr>
      <t>开腹</t>
    </r>
    <r>
      <rPr>
        <sz val="9"/>
        <rFont val="宋体"/>
        <charset val="134"/>
        <scheme val="minor"/>
      </rPr>
      <t>门静脉栓塞术</t>
    </r>
  </si>
  <si>
    <r>
      <rPr>
        <strike/>
        <sz val="9"/>
        <color rgb="FFFF0000"/>
        <rFont val="宋体"/>
        <charset val="134"/>
        <scheme val="minor"/>
      </rPr>
      <t>开腹</t>
    </r>
    <r>
      <rPr>
        <sz val="9"/>
        <rFont val="宋体"/>
        <charset val="134"/>
        <scheme val="minor"/>
      </rPr>
      <t>经胆道镜取石术</t>
    </r>
  </si>
  <si>
    <t>包括取蛔虫</t>
  </si>
  <si>
    <t>网篮、导管、导丝</t>
  </si>
  <si>
    <r>
      <rPr>
        <strike/>
        <sz val="9"/>
        <color rgb="FFFF0000"/>
        <rFont val="宋体"/>
        <charset val="134"/>
        <scheme val="minor"/>
      </rPr>
      <t>开腹</t>
    </r>
    <r>
      <rPr>
        <sz val="9"/>
        <rFont val="宋体"/>
        <charset val="134"/>
        <scheme val="minor"/>
      </rPr>
      <t>腹腔内脓肿引流术</t>
    </r>
  </si>
  <si>
    <t>包括后腹腔脓肿或实质脏器脓肿(如肝脓肿、脾脓肿、胰腺脓肿)的外引流</t>
  </si>
  <si>
    <r>
      <rPr>
        <strike/>
        <sz val="9"/>
        <color rgb="FFFF0000"/>
        <rFont val="宋体"/>
        <charset val="134"/>
        <scheme val="minor"/>
      </rPr>
      <t>腹腔</t>
    </r>
    <r>
      <rPr>
        <sz val="9"/>
        <rFont val="宋体"/>
        <charset val="134"/>
        <scheme val="minor"/>
      </rPr>
      <t>恶性肿瘤特殊治疗</t>
    </r>
  </si>
  <si>
    <t>激光、微波、射频消融、冷冻等法可分别计价</t>
  </si>
  <si>
    <t>建议“删除腹腔”</t>
  </si>
  <si>
    <t>331008013①</t>
  </si>
  <si>
    <r>
      <rPr>
        <strike/>
        <sz val="9"/>
        <color rgb="FFFF0000"/>
        <rFont val="宋体"/>
        <charset val="134"/>
        <scheme val="minor"/>
      </rPr>
      <t>腹腔</t>
    </r>
    <r>
      <rPr>
        <sz val="9"/>
        <rFont val="宋体"/>
        <charset val="134"/>
        <scheme val="minor"/>
      </rPr>
      <t>恶性肿瘤冷冻治疗</t>
    </r>
  </si>
  <si>
    <t>消毒铺巾，使用局部麻醉在影像引导下进行微创定位穿刺，采用常规工业氮气或氩气经微创穿刺进行实体肿瘤超微细胞靶向治疗。不含麻醉，超声或CT引导。包括胸腔。</t>
  </si>
  <si>
    <t>一次性冷冻消融针或冷刀</t>
  </si>
  <si>
    <t>项目内涵删除部位</t>
  </si>
  <si>
    <t>331008013②</t>
  </si>
  <si>
    <r>
      <rPr>
        <strike/>
        <sz val="9"/>
        <color rgb="FFFF0000"/>
        <rFont val="宋体"/>
        <charset val="134"/>
        <scheme val="minor"/>
      </rPr>
      <t>腹腔</t>
    </r>
    <r>
      <rPr>
        <sz val="9"/>
        <rFont val="宋体"/>
        <charset val="134"/>
        <scheme val="minor"/>
      </rPr>
      <t>恶性肿瘤射频消融治疗</t>
    </r>
  </si>
  <si>
    <t>在影像学实时监视引导下，消毒铺巾，肿物穿刺，射频消融。包括肝、肾、肺、胸膜、腹膜、淋巴转移、颅内、甲状腺、乳腺、胸腔、盆腔、骨及皮下软组织等肿瘤治疗，不含监护、影像学引导及图文报告费用</t>
  </si>
  <si>
    <t>331008013③</t>
  </si>
  <si>
    <r>
      <rPr>
        <strike/>
        <sz val="9"/>
        <color rgb="FFFF0000"/>
        <rFont val="宋体"/>
        <charset val="134"/>
        <scheme val="minor"/>
      </rPr>
      <t>腹腔</t>
    </r>
    <r>
      <rPr>
        <sz val="9"/>
        <rFont val="宋体"/>
        <charset val="134"/>
        <scheme val="minor"/>
      </rPr>
      <t>恶性肿瘤微波消融治疗</t>
    </r>
  </si>
  <si>
    <t>在影像设备的引导下，消毒铺巾，肿物穿刺，微波消融。包括肝、肾、肺、淋巴转移、颅内、甲状腺、乳腺、骨、子宫及皮下软组织等肿瘤治疗，不含监护、影像学引导及图文报告费用。</t>
  </si>
  <si>
    <t>微波消融针</t>
  </si>
  <si>
    <t>11．泌尿系统手术</t>
  </si>
  <si>
    <t>特殊尿管、网状支架</t>
  </si>
  <si>
    <r>
      <rPr>
        <b/>
        <sz val="9"/>
        <rFont val="宋体"/>
        <charset val="134"/>
        <scheme val="major"/>
      </rPr>
      <t>手术中使用软性膀胱镜加收450元，硬性膀胱镜加收300元，腹腔镜加收450元，输尿管镜加收300元</t>
    </r>
    <r>
      <rPr>
        <b/>
        <sz val="9"/>
        <color rgb="FFFF0000"/>
        <rFont val="宋体"/>
        <charset val="134"/>
        <scheme val="major"/>
      </rPr>
      <t>；泌尿系统使用钬激光加收1300元</t>
    </r>
  </si>
  <si>
    <t>根治性膀胱全切除术</t>
  </si>
  <si>
    <t>含盆腔淋巴结清扫术</t>
  </si>
  <si>
    <t>血管夹</t>
  </si>
  <si>
    <t>宫颈肌瘤剔除术</t>
  </si>
  <si>
    <t>指经腹手术</t>
  </si>
  <si>
    <t>取消项目内涵“指经腹手术”</t>
  </si>
  <si>
    <t>经阴道手术无法收费</t>
  </si>
  <si>
    <t>宫颈残端切除术</t>
  </si>
  <si>
    <t>子宫内翻复位术</t>
  </si>
  <si>
    <t>指手法复位</t>
  </si>
  <si>
    <t>14．产科手术与操作</t>
  </si>
  <si>
    <t>特殊脐带夹</t>
  </si>
  <si>
    <t>进入待产室，产程观察时间在3小时以内(含3小时)加收112元，3-10小时加收210元，10小时以上加收280元</t>
  </si>
  <si>
    <t>删除项目说明，将产程观察的费用以210元加到项目价格中</t>
  </si>
  <si>
    <t>符合指征才算进入接生过程</t>
  </si>
  <si>
    <t>单胎顺产接生</t>
  </si>
  <si>
    <t>含产程观察，阴道或肛门检查，胎心监测及脐带处理、会阴裂伤修补及侧切</t>
  </si>
  <si>
    <t>建议取消所有项目内涵中的“含产程观察”</t>
  </si>
  <si>
    <t xml:space="preserve">
上海价格：
单胎顺产接生750
双胎接生1320
多胎接生1450
难产接生1500</t>
  </si>
  <si>
    <t>双胎接生</t>
  </si>
  <si>
    <t>含产程观察，阴道或肛门检查，胎心监测及脐带处理，会阴裂伤修补及侧切</t>
  </si>
  <si>
    <t>多胎接生</t>
  </si>
  <si>
    <t>难产接生</t>
  </si>
  <si>
    <t>一次性胎头吸引负压杯</t>
  </si>
  <si>
    <t>备注：1、红字部分为修订   2、划线部分为删除</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</si>
</sst>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176" formatCode="0_ "/>
    <numFmt numFmtId="43" formatCode="_ * #,##0.00_ ;_ * \-#,##0.00_ ;_ * &quot;-&quot;??_ ;_ @_ "/>
    <numFmt numFmtId="44" formatCode="_ &quot;￥&quot;* #,##0.00_ ;_ &quot;￥&quot;* \-#,##0.00_ ;_ &quot;￥&quot;* &quot;-&quot;??_ ;_ @_ "/>
    <numFmt numFmtId="177" formatCode="0_);[Red]\(0\)"/>
  </numFmts>
  <fonts count="46">
    <font>
      <sz val="11"/>
      <color theme="1"/>
      <name val="宋体"/>
      <charset val="134"/>
      <scheme val="minor"/>
    </font>
    <font>
      <b/>
      <sz val="12"/>
      <name val="宋体"/>
      <charset val="134"/>
      <scheme val="minor"/>
    </font>
    <font>
      <sz val="10"/>
      <name val="宋体"/>
      <charset val="134"/>
      <scheme val="minor"/>
    </font>
    <font>
      <sz val="16"/>
      <name val="黑体"/>
      <charset val="134"/>
    </font>
    <font>
      <b/>
      <sz val="11"/>
      <name val="宋体"/>
      <charset val="134"/>
    </font>
    <font>
      <b/>
      <sz val="10"/>
      <name val="宋体"/>
      <charset val="134"/>
    </font>
    <font>
      <sz val="9"/>
      <name val="宋体"/>
      <charset val="134"/>
      <scheme val="minor"/>
    </font>
    <font>
      <b/>
      <sz val="9"/>
      <name val="宋体"/>
      <charset val="134"/>
      <scheme val="minor"/>
    </font>
    <font>
      <sz val="9"/>
      <color theme="1"/>
      <name val="宋体"/>
      <charset val="134"/>
      <scheme val="minor"/>
    </font>
    <font>
      <sz val="9"/>
      <color rgb="FFFF0000"/>
      <name val="宋体"/>
      <charset val="134"/>
      <scheme val="minor"/>
    </font>
    <font>
      <sz val="9"/>
      <name val="宋体"/>
      <charset val="134"/>
      <scheme val="major"/>
    </font>
    <font>
      <b/>
      <sz val="9"/>
      <name val="宋体"/>
      <charset val="134"/>
      <scheme val="major"/>
    </font>
    <font>
      <strike/>
      <sz val="9"/>
      <color rgb="FFFF0000"/>
      <name val="宋体"/>
      <charset val="134"/>
      <scheme val="minor"/>
    </font>
    <font>
      <sz val="9"/>
      <color indexed="8"/>
      <name val="宋体"/>
      <charset val="134"/>
    </font>
    <font>
      <sz val="9"/>
      <name val="宋体"/>
      <charset val="134"/>
    </font>
    <font>
      <sz val="10"/>
      <name val="宋体"/>
      <charset val="134"/>
    </font>
    <font>
      <b/>
      <sz val="9"/>
      <color indexed="8"/>
      <name val="宋体"/>
      <charset val="134"/>
    </font>
    <font>
      <b/>
      <sz val="9"/>
      <name val="宋体"/>
      <charset val="134"/>
    </font>
    <font>
      <sz val="9"/>
      <color rgb="FFFF0000"/>
      <name val="宋体"/>
      <charset val="134"/>
    </font>
    <font>
      <b/>
      <sz val="9"/>
      <color rgb="FFFF0000"/>
      <name val="宋体"/>
      <charset val="134"/>
      <scheme val="minor"/>
    </font>
    <font>
      <sz val="9"/>
      <color rgb="FFFF0000"/>
      <name val="宋体"/>
      <charset val="134"/>
      <scheme val="major"/>
    </font>
    <font>
      <sz val="10"/>
      <color rgb="FFFF0000"/>
      <name val="宋体"/>
      <charset val="134"/>
    </font>
    <font>
      <b/>
      <sz val="9"/>
      <color rgb="FFFF0000"/>
      <name val="宋体"/>
      <charset val="134"/>
      <scheme val="major"/>
    </font>
    <font>
      <strike/>
      <sz val="9"/>
      <color rgb="FFFF0000"/>
      <name val="宋体"/>
      <charset val="134"/>
      <scheme val="major"/>
    </font>
    <font>
      <sz val="9"/>
      <color rgb="FF000000"/>
      <name val="宋体"/>
      <charset val="134"/>
    </font>
    <font>
      <sz val="11"/>
      <name val="宋体"/>
      <charset val="134"/>
    </font>
    <font>
      <b/>
      <strike/>
      <sz val="9"/>
      <color rgb="FFFF0000"/>
      <name val="宋体"/>
      <charset val="134"/>
      <scheme val="minor"/>
    </font>
    <font>
      <u/>
      <sz val="11"/>
      <color rgb="FF800080"/>
      <name val="宋体"/>
      <charset val="134"/>
      <scheme val="minor"/>
    </font>
    <font>
      <sz val="11"/>
      <color theme="0"/>
      <name val="宋体"/>
      <charset val="134"/>
      <scheme val="minor"/>
    </font>
    <font>
      <b/>
      <sz val="11"/>
      <color rgb="FFFFFFFF"/>
      <name val="宋体"/>
      <charset val="134"/>
      <scheme val="minor"/>
    </font>
    <font>
      <b/>
      <sz val="11"/>
      <color theme="3"/>
      <name val="宋体"/>
      <charset val="134"/>
      <scheme val="minor"/>
    </font>
    <font>
      <b/>
      <sz val="15"/>
      <color theme="3"/>
      <name val="宋体"/>
      <charset val="134"/>
      <scheme val="minor"/>
    </font>
    <font>
      <sz val="11"/>
      <color rgb="FF3F3F76"/>
      <name val="宋体"/>
      <charset val="134"/>
      <scheme val="minor"/>
    </font>
    <font>
      <b/>
      <sz val="13"/>
      <color theme="3"/>
      <name val="宋体"/>
      <charset val="134"/>
      <scheme val="minor"/>
    </font>
    <font>
      <sz val="11"/>
      <color rgb="FF9C0006"/>
      <name val="宋体"/>
      <charset val="134"/>
      <scheme val="minor"/>
    </font>
    <font>
      <b/>
      <sz val="11"/>
      <color rgb="FFFA7D00"/>
      <name val="宋体"/>
      <charset val="134"/>
      <scheme val="minor"/>
    </font>
    <font>
      <i/>
      <sz val="11"/>
      <color rgb="FF7F7F7F"/>
      <name val="宋体"/>
      <charset val="134"/>
      <scheme val="minor"/>
    </font>
    <font>
      <u/>
      <sz val="11"/>
      <color rgb="FF0000FF"/>
      <name val="宋体"/>
      <charset val="134"/>
      <scheme val="minor"/>
    </font>
    <font>
      <sz val="11"/>
      <color rgb="FF9C6500"/>
      <name val="宋体"/>
      <charset val="134"/>
      <scheme val="minor"/>
    </font>
    <font>
      <sz val="11"/>
      <color rgb="FFFF0000"/>
      <name val="宋体"/>
      <charset val="134"/>
      <scheme val="minor"/>
    </font>
    <font>
      <b/>
      <sz val="11"/>
      <color theme="1"/>
      <name val="宋体"/>
      <charset val="134"/>
      <scheme val="minor"/>
    </font>
    <font>
      <sz val="11"/>
      <color rgb="FF006100"/>
      <name val="宋体"/>
      <charset val="134"/>
      <scheme val="minor"/>
    </font>
    <font>
      <b/>
      <sz val="18"/>
      <color theme="3"/>
      <name val="宋体"/>
      <charset val="134"/>
      <scheme val="minor"/>
    </font>
    <font>
      <sz val="12"/>
      <name val="宋体"/>
      <charset val="134"/>
    </font>
    <font>
      <sz val="11"/>
      <color rgb="FFFA7D00"/>
      <name val="宋体"/>
      <charset val="134"/>
      <scheme val="minor"/>
    </font>
    <font>
      <b/>
      <sz val="11"/>
      <color rgb="FF3F3F3F"/>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4"/>
        <bgColor indexed="64"/>
      </patternFill>
    </fill>
    <fill>
      <patternFill patternType="solid">
        <fgColor theme="5"/>
        <bgColor indexed="64"/>
      </patternFill>
    </fill>
    <fill>
      <patternFill patternType="solid">
        <fgColor rgb="FFFFC7CE"/>
        <bgColor indexed="64"/>
      </patternFill>
    </fill>
    <fill>
      <patternFill patternType="solid">
        <fgColor theme="7"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theme="6"/>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rgb="FFC6EFCE"/>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7" borderId="0" applyNumberFormat="0" applyBorder="0" applyAlignment="0" applyProtection="0">
      <alignment vertical="center"/>
    </xf>
    <xf numFmtId="0" fontId="32" fillId="1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34" fillId="13" borderId="0" applyNumberFormat="0" applyBorder="0" applyAlignment="0" applyProtection="0">
      <alignment vertical="center"/>
    </xf>
    <xf numFmtId="43" fontId="0" fillId="0" borderId="0" applyFont="0" applyFill="0" applyBorder="0" applyAlignment="0" applyProtection="0">
      <alignment vertical="center"/>
    </xf>
    <xf numFmtId="0" fontId="28" fillId="16"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9" borderId="12" applyNumberFormat="0" applyFont="0" applyAlignment="0" applyProtection="0">
      <alignment vertical="center"/>
    </xf>
    <xf numFmtId="0" fontId="28" fillId="22" borderId="0" applyNumberFormat="0" applyBorder="0" applyAlignment="0" applyProtection="0">
      <alignment vertical="center"/>
    </xf>
    <xf numFmtId="0" fontId="3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1" fillId="0" borderId="10" applyNumberFormat="0" applyFill="0" applyAlignment="0" applyProtection="0">
      <alignment vertical="center"/>
    </xf>
    <xf numFmtId="0" fontId="33" fillId="0" borderId="10" applyNumberFormat="0" applyFill="0" applyAlignment="0" applyProtection="0">
      <alignment vertical="center"/>
    </xf>
    <xf numFmtId="0" fontId="28" fillId="28" borderId="0" applyNumberFormat="0" applyBorder="0" applyAlignment="0" applyProtection="0">
      <alignment vertical="center"/>
    </xf>
    <xf numFmtId="0" fontId="30" fillId="0" borderId="9" applyNumberFormat="0" applyFill="0" applyAlignment="0" applyProtection="0">
      <alignment vertical="center"/>
    </xf>
    <xf numFmtId="0" fontId="28" fillId="9" borderId="0" applyNumberFormat="0" applyBorder="0" applyAlignment="0" applyProtection="0">
      <alignment vertical="center"/>
    </xf>
    <xf numFmtId="0" fontId="45" fillId="17" borderId="15" applyNumberFormat="0" applyAlignment="0" applyProtection="0">
      <alignment vertical="center"/>
    </xf>
    <xf numFmtId="0" fontId="35" fillId="17" borderId="11" applyNumberFormat="0" applyAlignment="0" applyProtection="0">
      <alignment vertical="center"/>
    </xf>
    <xf numFmtId="0" fontId="29" fillId="6" borderId="8" applyNumberFormat="0" applyAlignment="0" applyProtection="0">
      <alignment vertical="center"/>
    </xf>
    <xf numFmtId="0" fontId="0" fillId="31" borderId="0" applyNumberFormat="0" applyBorder="0" applyAlignment="0" applyProtection="0">
      <alignment vertical="center"/>
    </xf>
    <xf numFmtId="0" fontId="28" fillId="12" borderId="0" applyNumberFormat="0" applyBorder="0" applyAlignment="0" applyProtection="0">
      <alignment vertical="center"/>
    </xf>
    <xf numFmtId="0" fontId="44" fillId="0" borderId="14" applyNumberFormat="0" applyFill="0" applyAlignment="0" applyProtection="0">
      <alignment vertical="center"/>
    </xf>
    <xf numFmtId="0" fontId="40" fillId="0" borderId="13" applyNumberFormat="0" applyFill="0" applyAlignment="0" applyProtection="0">
      <alignment vertical="center"/>
    </xf>
    <xf numFmtId="0" fontId="41" fillId="24" borderId="0" applyNumberFormat="0" applyBorder="0" applyAlignment="0" applyProtection="0">
      <alignment vertical="center"/>
    </xf>
    <xf numFmtId="0" fontId="38" fillId="18" borderId="0" applyNumberFormat="0" applyBorder="0" applyAlignment="0" applyProtection="0">
      <alignment vertical="center"/>
    </xf>
    <xf numFmtId="0" fontId="0" fillId="33" borderId="0" applyNumberFormat="0" applyBorder="0" applyAlignment="0" applyProtection="0">
      <alignment vertical="center"/>
    </xf>
    <xf numFmtId="0" fontId="28" fillId="11" borderId="0" applyNumberFormat="0" applyBorder="0" applyAlignment="0" applyProtection="0">
      <alignment vertical="center"/>
    </xf>
    <xf numFmtId="0" fontId="0" fillId="21" borderId="0" applyNumberFormat="0" applyBorder="0" applyAlignment="0" applyProtection="0">
      <alignment vertical="center"/>
    </xf>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0" fillId="27" borderId="0" applyNumberFormat="0" applyBorder="0" applyAlignment="0" applyProtection="0">
      <alignment vertical="center"/>
    </xf>
    <xf numFmtId="0" fontId="28" fillId="20" borderId="0" applyNumberFormat="0" applyBorder="0" applyAlignment="0" applyProtection="0">
      <alignment vertical="center"/>
    </xf>
    <xf numFmtId="0" fontId="28" fillId="15" borderId="0" applyNumberFormat="0" applyBorder="0" applyAlignment="0" applyProtection="0">
      <alignment vertical="center"/>
    </xf>
    <xf numFmtId="0" fontId="0" fillId="14" borderId="0" applyNumberFormat="0" applyBorder="0" applyAlignment="0" applyProtection="0">
      <alignment vertical="center"/>
    </xf>
    <xf numFmtId="0" fontId="0" fillId="26" borderId="0" applyNumberFormat="0" applyBorder="0" applyAlignment="0" applyProtection="0">
      <alignment vertical="center"/>
    </xf>
    <xf numFmtId="0" fontId="28" fillId="25" borderId="0" applyNumberFormat="0" applyBorder="0" applyAlignment="0" applyProtection="0">
      <alignment vertical="center"/>
    </xf>
    <xf numFmtId="0" fontId="0" fillId="32" borderId="0" applyNumberFormat="0" applyBorder="0" applyAlignment="0" applyProtection="0">
      <alignment vertical="center"/>
    </xf>
    <xf numFmtId="0" fontId="28" fillId="4" borderId="0" applyNumberFormat="0" applyBorder="0" applyAlignment="0" applyProtection="0">
      <alignment vertical="center"/>
    </xf>
    <xf numFmtId="0" fontId="28" fillId="23" borderId="0" applyNumberFormat="0" applyBorder="0" applyAlignment="0" applyProtection="0">
      <alignment vertical="center"/>
    </xf>
    <xf numFmtId="0" fontId="0" fillId="8" borderId="0" applyNumberFormat="0" applyBorder="0" applyAlignment="0" applyProtection="0">
      <alignment vertical="center"/>
    </xf>
    <xf numFmtId="0" fontId="28" fillId="3" borderId="0" applyNumberFormat="0" applyBorder="0" applyAlignment="0" applyProtection="0">
      <alignment vertical="center"/>
    </xf>
    <xf numFmtId="0" fontId="43" fillId="0" borderId="0">
      <alignment vertical="center"/>
    </xf>
    <xf numFmtId="0" fontId="43" fillId="0" borderId="0">
      <alignment vertical="center"/>
    </xf>
    <xf numFmtId="0" fontId="43" fillId="0" borderId="0">
      <alignment vertical="center"/>
    </xf>
  </cellStyleXfs>
  <cellXfs count="150">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pplyProtection="1">
      <alignment horizontal="center" vertical="center" wrapText="1"/>
    </xf>
    <xf numFmtId="177" fontId="4" fillId="0" borderId="1"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7" fillId="0" borderId="5" xfId="0" applyNumberFormat="1" applyFont="1" applyFill="1" applyBorder="1" applyAlignment="1">
      <alignment horizontal="left" vertical="center" wrapText="1"/>
    </xf>
    <xf numFmtId="177" fontId="6" fillId="0" borderId="6"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 fontId="6" fillId="0"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1" fontId="6"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2" borderId="1" xfId="50" applyFont="1" applyFill="1" applyBorder="1" applyAlignment="1">
      <alignment horizontal="left" vertical="center" wrapText="1"/>
    </xf>
    <xf numFmtId="0" fontId="6" fillId="2" borderId="1" xfId="0" applyFont="1" applyFill="1" applyBorder="1" applyAlignment="1">
      <alignment horizontal="center" vertical="center" wrapText="1"/>
    </xf>
    <xf numFmtId="177" fontId="6" fillId="2"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protection locked="0"/>
    </xf>
    <xf numFmtId="0" fontId="7"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177" fontId="7" fillId="0" borderId="1" xfId="0" applyNumberFormat="1" applyFont="1" applyFill="1" applyBorder="1" applyAlignment="1">
      <alignment horizontal="center" vertical="center"/>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6" fillId="0" borderId="1" xfId="0" applyFont="1" applyFill="1" applyBorder="1" applyAlignment="1">
      <alignment vertical="center" wrapText="1"/>
    </xf>
    <xf numFmtId="0" fontId="7"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177" fontId="7" fillId="0" borderId="1" xfId="0" applyNumberFormat="1" applyFont="1" applyFill="1" applyBorder="1" applyAlignment="1">
      <alignment horizontal="left" vertical="center" wrapText="1"/>
    </xf>
    <xf numFmtId="177" fontId="6" fillId="0" borderId="1" xfId="0" applyNumberFormat="1" applyFont="1" applyFill="1" applyBorder="1" applyAlignment="1">
      <alignment horizontal="left" vertical="center" wrapText="1"/>
    </xf>
    <xf numFmtId="177" fontId="9"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177" fontId="12" fillId="0" borderId="1" xfId="0" applyNumberFormat="1" applyFont="1" applyFill="1" applyBorder="1" applyAlignment="1">
      <alignment horizontal="left" vertical="center"/>
    </xf>
    <xf numFmtId="177" fontId="12" fillId="0" borderId="1" xfId="0" applyNumberFormat="1" applyFont="1" applyFill="1" applyBorder="1" applyAlignment="1">
      <alignment horizontal="left" vertical="center" wrapText="1"/>
    </xf>
    <xf numFmtId="177" fontId="6" fillId="0" borderId="1" xfId="51" applyNumberFormat="1" applyFont="1" applyFill="1" applyBorder="1" applyAlignment="1">
      <alignment horizontal="left" vertical="center" wrapText="1"/>
    </xf>
    <xf numFmtId="177" fontId="8" fillId="0" borderId="1" xfId="0" applyNumberFormat="1" applyFont="1" applyFill="1" applyBorder="1" applyAlignment="1">
      <alignment horizontal="center" vertical="center" wrapText="1"/>
    </xf>
    <xf numFmtId="177" fontId="6" fillId="0" borderId="0" xfId="0" applyNumberFormat="1" applyFont="1" applyFill="1" applyBorder="1" applyAlignment="1">
      <alignment horizontal="center" vertical="center"/>
    </xf>
    <xf numFmtId="177" fontId="6" fillId="0" borderId="5" xfId="0" applyNumberFormat="1" applyFont="1" applyFill="1" applyBorder="1" applyAlignment="1">
      <alignment horizontal="center" vertical="center" wrapText="1"/>
    </xf>
    <xf numFmtId="177" fontId="8" fillId="0" borderId="5" xfId="0" applyNumberFormat="1" applyFont="1" applyFill="1" applyBorder="1" applyAlignment="1">
      <alignment horizontal="center" vertical="center" wrapText="1"/>
    </xf>
    <xf numFmtId="177" fontId="6" fillId="0" borderId="1" xfId="51" applyNumberFormat="1"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176" fontId="9"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1" fontId="14" fillId="2"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177" fontId="17" fillId="0" borderId="1" xfId="0" applyNumberFormat="1" applyFont="1" applyFill="1" applyBorder="1" applyAlignment="1">
      <alignment horizontal="left" vertical="center" wrapText="1"/>
    </xf>
    <xf numFmtId="177" fontId="4" fillId="0" borderId="1" xfId="0" applyNumberFormat="1" applyFont="1" applyFill="1" applyBorder="1" applyAlignment="1">
      <alignment horizontal="left" vertical="center"/>
    </xf>
    <xf numFmtId="177" fontId="6" fillId="2" borderId="1" xfId="49"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6" fillId="0" borderId="0" xfId="0" applyFont="1" applyFill="1" applyBorder="1" applyAlignment="1">
      <alignment horizontal="center" vertical="center"/>
    </xf>
    <xf numFmtId="177" fontId="14" fillId="0" borderId="1" xfId="0" applyNumberFormat="1" applyFont="1" applyFill="1" applyBorder="1" applyAlignment="1">
      <alignment horizontal="left" vertical="center" wrapText="1" shrinkToFit="1"/>
    </xf>
    <xf numFmtId="177" fontId="18" fillId="0" borderId="1" xfId="0" applyNumberFormat="1" applyFont="1" applyFill="1" applyBorder="1" applyAlignment="1">
      <alignment horizontal="left" vertical="center" wrapText="1" shrinkToFit="1"/>
    </xf>
    <xf numFmtId="177" fontId="14" fillId="0" borderId="1" xfId="0" applyNumberFormat="1" applyFont="1" applyFill="1" applyBorder="1" applyAlignment="1">
      <alignment horizontal="center" vertical="center" wrapText="1" shrinkToFit="1"/>
    </xf>
    <xf numFmtId="0" fontId="4" fillId="0" borderId="1" xfId="0" applyFont="1" applyFill="1" applyBorder="1" applyAlignment="1" applyProtection="1">
      <alignment horizontal="center" vertical="center" wrapText="1"/>
    </xf>
    <xf numFmtId="177" fontId="4" fillId="0" borderId="1" xfId="0" applyNumberFormat="1" applyFont="1" applyFill="1" applyBorder="1" applyAlignment="1">
      <alignment horizontal="center" vertical="center"/>
    </xf>
    <xf numFmtId="177" fontId="6" fillId="0" borderId="7" xfId="0" applyNumberFormat="1" applyFont="1" applyFill="1" applyBorder="1" applyAlignment="1">
      <alignment horizontal="left" vertical="center" wrapText="1"/>
    </xf>
    <xf numFmtId="177" fontId="15"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15" fillId="0" borderId="1" xfId="0" applyFont="1" applyFill="1" applyBorder="1" applyAlignment="1">
      <alignment horizontal="left" vertical="center"/>
    </xf>
    <xf numFmtId="0" fontId="15" fillId="0" borderId="1"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justify" vertical="center"/>
    </xf>
    <xf numFmtId="1" fontId="7" fillId="0" borderId="1" xfId="0" applyNumberFormat="1" applyFont="1" applyFill="1" applyBorder="1" applyAlignment="1">
      <alignment horizontal="center" vertical="center"/>
    </xf>
    <xf numFmtId="0" fontId="19" fillId="0" borderId="1" xfId="0" applyFont="1" applyFill="1" applyBorder="1" applyAlignment="1">
      <alignment horizontal="left" vertical="center" wrapText="1"/>
    </xf>
    <xf numFmtId="0" fontId="14" fillId="0" borderId="1" xfId="0" applyFont="1" applyFill="1" applyBorder="1" applyAlignment="1" applyProtection="1">
      <alignment horizontal="center" vertical="center"/>
    </xf>
    <xf numFmtId="0" fontId="20" fillId="0" borderId="1" xfId="0" applyFont="1" applyFill="1" applyBorder="1" applyAlignment="1">
      <alignment horizontal="justify" vertical="center"/>
    </xf>
    <xf numFmtId="0" fontId="6" fillId="0" borderId="7" xfId="0" applyFont="1" applyFill="1" applyBorder="1" applyAlignment="1">
      <alignment horizontal="left" vertical="center" wrapText="1"/>
    </xf>
    <xf numFmtId="177" fontId="15" fillId="0" borderId="1" xfId="0" applyNumberFormat="1" applyFont="1" applyFill="1" applyBorder="1" applyAlignment="1">
      <alignment horizontal="left" vertical="center" wrapText="1"/>
    </xf>
    <xf numFmtId="177" fontId="15" fillId="0" borderId="1" xfId="0" applyNumberFormat="1"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177" fontId="6" fillId="2" borderId="1" xfId="0" applyNumberFormat="1" applyFont="1" applyFill="1" applyBorder="1" applyAlignment="1">
      <alignment horizontal="left" vertical="center" wrapText="1"/>
    </xf>
    <xf numFmtId="177" fontId="21" fillId="0" borderId="1" xfId="0" applyNumberFormat="1" applyFont="1" applyFill="1" applyBorder="1" applyAlignment="1">
      <alignment horizontal="left" vertical="center" wrapText="1"/>
    </xf>
    <xf numFmtId="177" fontId="9" fillId="0" borderId="1" xfId="0" applyNumberFormat="1"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2" fillId="0" borderId="1" xfId="0" applyFont="1" applyFill="1" applyBorder="1" applyAlignment="1">
      <alignment vertical="center" wrapText="1"/>
    </xf>
    <xf numFmtId="0" fontId="9"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177" fontId="15" fillId="0" borderId="3" xfId="0" applyNumberFormat="1" applyFont="1" applyFill="1" applyBorder="1" applyAlignment="1">
      <alignment horizontal="left" vertical="center" wrapText="1"/>
    </xf>
    <xf numFmtId="0" fontId="6" fillId="2" borderId="1" xfId="49" applyFont="1" applyFill="1" applyBorder="1" applyAlignment="1">
      <alignment horizontal="left" vertical="top" wrapText="1"/>
    </xf>
    <xf numFmtId="0" fontId="1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4" fillId="0" borderId="1" xfId="0" applyFont="1" applyFill="1" applyBorder="1" applyAlignment="1">
      <alignment horizontal="center" vertical="center" wrapText="1"/>
    </xf>
    <xf numFmtId="177" fontId="15" fillId="0" borderId="5"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0" applyFont="1" applyFill="1" applyBorder="1" applyAlignment="1">
      <alignment vertical="center"/>
    </xf>
    <xf numFmtId="0" fontId="15" fillId="0" borderId="5" xfId="0" applyFont="1" applyFill="1" applyBorder="1" applyAlignment="1">
      <alignment horizontal="left" vertical="center"/>
    </xf>
    <xf numFmtId="0" fontId="15" fillId="0" borderId="0" xfId="0" applyFont="1" applyFill="1" applyBorder="1" applyAlignment="1">
      <alignment vertical="center"/>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 fillId="0" borderId="1" xfId="0" applyFont="1" applyFill="1" applyBorder="1" applyAlignment="1">
      <alignment vertical="center"/>
    </xf>
    <xf numFmtId="0" fontId="24" fillId="0" borderId="5" xfId="0" applyFont="1" applyFill="1" applyBorder="1" applyAlignment="1">
      <alignment horizontal="center" vertical="center" wrapText="1"/>
    </xf>
    <xf numFmtId="0" fontId="24" fillId="0" borderId="5" xfId="0" applyFont="1" applyFill="1" applyBorder="1" applyAlignment="1">
      <alignment horizontal="center" vertical="center" wrapText="1"/>
    </xf>
    <xf numFmtId="177" fontId="15" fillId="0" borderId="5" xfId="0" applyNumberFormat="1" applyFont="1" applyFill="1" applyBorder="1" applyAlignment="1">
      <alignment horizontal="left" vertical="center" wrapText="1"/>
    </xf>
    <xf numFmtId="0" fontId="15" fillId="0" borderId="1" xfId="0" applyFont="1" applyFill="1" applyBorder="1" applyAlignment="1">
      <alignment vertical="center" wrapText="1"/>
    </xf>
    <xf numFmtId="177" fontId="15" fillId="0" borderId="5" xfId="0" applyNumberFormat="1" applyFont="1" applyFill="1" applyBorder="1" applyAlignment="1">
      <alignment horizontal="left" vertical="center"/>
    </xf>
    <xf numFmtId="177" fontId="14" fillId="0" borderId="1" xfId="0"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15" fillId="0" borderId="0" xfId="0" applyFont="1" applyFill="1" applyBorder="1" applyAlignment="1">
      <alignment horizontal="center" vertical="center" wrapText="1"/>
    </xf>
    <xf numFmtId="177" fontId="6" fillId="0" borderId="1" xfId="49"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177" fontId="7" fillId="0" borderId="1" xfId="49"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26" fillId="2" borderId="1" xfId="49" applyFont="1" applyFill="1" applyBorder="1" applyAlignment="1">
      <alignment horizontal="left" vertical="top" wrapText="1"/>
    </xf>
    <xf numFmtId="0" fontId="21" fillId="0" borderId="1" xfId="49" applyFont="1" applyFill="1" applyBorder="1" applyAlignment="1">
      <alignment horizontal="left" vertical="center" wrapText="1"/>
    </xf>
    <xf numFmtId="0" fontId="14" fillId="0" borderId="2" xfId="0" applyFont="1" applyFill="1" applyBorder="1" applyAlignment="1">
      <alignment vertical="center" wrapText="1"/>
    </xf>
    <xf numFmtId="0" fontId="15" fillId="0" borderId="2" xfId="0" applyFont="1" applyFill="1" applyBorder="1" applyAlignment="1">
      <alignment vertical="center"/>
    </xf>
    <xf numFmtId="177" fontId="14"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xf>
    <xf numFmtId="177" fontId="14" fillId="0" borderId="4" xfId="0" applyNumberFormat="1" applyFont="1" applyFill="1" applyBorder="1" applyAlignment="1">
      <alignment horizontal="center" vertical="center" wrapText="1"/>
    </xf>
    <xf numFmtId="0" fontId="15" fillId="0" borderId="4" xfId="0" applyFont="1" applyFill="1" applyBorder="1" applyAlignment="1">
      <alignment horizontal="center" vertical="center"/>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7" xfId="49"/>
    <cellStyle name="常规_Sheet1" xfId="50"/>
    <cellStyle name="常规 2" xfId="51"/>
  </cellStyles>
  <dxfs count="1">
    <dxf>
      <font>
        <color rgb="FF9C0006"/>
      </font>
      <fill>
        <patternFill patternType="solid">
          <bgColor rgb="FFFFC7CE"/>
        </patternFill>
      </fill>
    </dxf>
  </dxf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3"/>
  <sheetViews>
    <sheetView tabSelected="1" workbookViewId="0">
      <selection activeCell="N13" sqref="N13"/>
    </sheetView>
  </sheetViews>
  <sheetFormatPr defaultColWidth="9.8141592920354" defaultRowHeight="13.5"/>
  <cols>
    <col min="1" max="2" width="4.90265486725664" style="1" customWidth="1"/>
    <col min="3" max="3" width="11.7256637168142" style="1" customWidth="1"/>
    <col min="4" max="4" width="14.5929203539823" style="1" customWidth="1"/>
    <col min="5" max="5" width="27.1327433628319" style="1" customWidth="1"/>
    <col min="6" max="6" width="11.7256637168142" style="1" customWidth="1"/>
    <col min="7" max="7" width="7.63716814159292" style="1" customWidth="1"/>
    <col min="8" max="8" width="7.17699115044248" style="1" customWidth="1"/>
    <col min="9" max="9" width="7.08849557522124" style="1" customWidth="1"/>
    <col min="10" max="13" width="6.53982300884956" style="1" customWidth="1"/>
    <col min="14" max="14" width="17.4513274336283" style="1" customWidth="1"/>
    <col min="15" max="19" width="9.8141592920354" style="1" hidden="1" customWidth="1"/>
    <col min="20" max="16384" width="9.8141592920354" style="1"/>
  </cols>
  <sheetData>
    <row r="1" s="1" customFormat="1" ht="19" customHeight="1" spans="1:19">
      <c r="A1" s="2" t="s">
        <v>0</v>
      </c>
      <c r="B1" s="2"/>
      <c r="C1" s="2"/>
      <c r="D1" s="3"/>
      <c r="E1" s="3"/>
      <c r="F1" s="3"/>
      <c r="G1" s="4"/>
      <c r="H1" s="4"/>
      <c r="I1" s="4"/>
      <c r="J1" s="4"/>
      <c r="K1" s="4"/>
      <c r="L1" s="4"/>
      <c r="M1" s="4"/>
      <c r="N1" s="3"/>
      <c r="O1" s="3"/>
      <c r="P1" s="3"/>
      <c r="Q1" s="3"/>
      <c r="R1" s="107"/>
      <c r="S1" s="108"/>
    </row>
    <row r="2" s="1" customFormat="1" ht="42" customHeight="1" spans="1:19">
      <c r="A2" s="5" t="s">
        <v>1</v>
      </c>
      <c r="B2" s="5"/>
      <c r="C2" s="5"/>
      <c r="D2" s="5"/>
      <c r="E2" s="5"/>
      <c r="F2" s="5"/>
      <c r="G2" s="5"/>
      <c r="H2" s="5"/>
      <c r="I2" s="5"/>
      <c r="J2" s="5"/>
      <c r="K2" s="5"/>
      <c r="L2" s="5"/>
      <c r="M2" s="5"/>
      <c r="N2" s="5"/>
      <c r="O2" s="5"/>
      <c r="P2" s="5"/>
      <c r="Q2" s="5"/>
      <c r="R2" s="5"/>
      <c r="S2" s="5"/>
    </row>
    <row r="3" s="1" customFormat="1" ht="16" customHeight="1" spans="1:19">
      <c r="A3" s="6" t="s">
        <v>2</v>
      </c>
      <c r="B3" s="7" t="s">
        <v>3</v>
      </c>
      <c r="C3" s="6" t="s">
        <v>4</v>
      </c>
      <c r="D3" s="6" t="s">
        <v>5</v>
      </c>
      <c r="E3" s="6" t="s">
        <v>6</v>
      </c>
      <c r="F3" s="6" t="s">
        <v>7</v>
      </c>
      <c r="G3" s="6" t="s">
        <v>8</v>
      </c>
      <c r="H3" s="6" t="s">
        <v>9</v>
      </c>
      <c r="I3" s="6"/>
      <c r="J3" s="6"/>
      <c r="K3" s="6"/>
      <c r="L3" s="6"/>
      <c r="M3" s="6"/>
      <c r="N3" s="70" t="s">
        <v>10</v>
      </c>
      <c r="O3" s="6"/>
      <c r="P3" s="71" t="s">
        <v>11</v>
      </c>
      <c r="Q3" s="6" t="s">
        <v>12</v>
      </c>
      <c r="R3" s="109" t="s">
        <v>13</v>
      </c>
      <c r="S3" s="109" t="s">
        <v>14</v>
      </c>
    </row>
    <row r="4" s="1" customFormat="1" ht="18" customHeight="1" spans="1:19">
      <c r="A4" s="6"/>
      <c r="B4" s="8"/>
      <c r="C4" s="6"/>
      <c r="D4" s="6"/>
      <c r="E4" s="6"/>
      <c r="F4" s="6"/>
      <c r="G4" s="6"/>
      <c r="H4" s="6" t="s">
        <v>15</v>
      </c>
      <c r="I4" s="6"/>
      <c r="J4" s="6" t="s">
        <v>16</v>
      </c>
      <c r="K4" s="6"/>
      <c r="L4" s="6" t="s">
        <v>17</v>
      </c>
      <c r="M4" s="6"/>
      <c r="N4" s="70"/>
      <c r="O4" s="6"/>
      <c r="P4" s="71"/>
      <c r="Q4" s="6"/>
      <c r="R4" s="109"/>
      <c r="S4" s="109"/>
    </row>
    <row r="5" s="1" customFormat="1" ht="25.5" spans="1:19">
      <c r="A5" s="6"/>
      <c r="B5" s="9"/>
      <c r="C5" s="6"/>
      <c r="D5" s="6"/>
      <c r="E5" s="6"/>
      <c r="F5" s="6"/>
      <c r="G5" s="6"/>
      <c r="H5" s="10" t="s">
        <v>18</v>
      </c>
      <c r="I5" s="10" t="s">
        <v>19</v>
      </c>
      <c r="J5" s="10" t="s">
        <v>20</v>
      </c>
      <c r="K5" s="10" t="s">
        <v>21</v>
      </c>
      <c r="L5" s="10" t="s">
        <v>19</v>
      </c>
      <c r="M5" s="10" t="s">
        <v>21</v>
      </c>
      <c r="N5" s="70"/>
      <c r="O5" s="6"/>
      <c r="P5" s="71"/>
      <c r="Q5" s="6"/>
      <c r="R5" s="109"/>
      <c r="S5" s="109"/>
    </row>
    <row r="6" s="1" customFormat="1" ht="52" customHeight="1" spans="1:19">
      <c r="A6" s="11">
        <v>1</v>
      </c>
      <c r="B6" s="12" t="s">
        <v>22</v>
      </c>
      <c r="C6" s="13"/>
      <c r="D6" s="13"/>
      <c r="E6" s="13"/>
      <c r="F6" s="13"/>
      <c r="G6" s="13"/>
      <c r="H6" s="13"/>
      <c r="I6" s="13"/>
      <c r="J6" s="13"/>
      <c r="K6" s="13"/>
      <c r="L6" s="13"/>
      <c r="M6" s="13"/>
      <c r="N6" s="72"/>
      <c r="O6" s="73"/>
      <c r="P6" s="74"/>
      <c r="Q6" s="110"/>
      <c r="R6" s="111"/>
      <c r="S6" s="111"/>
    </row>
    <row r="7" s="1" customFormat="1" ht="73" customHeight="1" spans="1:19">
      <c r="A7" s="11">
        <v>2</v>
      </c>
      <c r="B7" s="14" t="s">
        <v>23</v>
      </c>
      <c r="C7" s="14">
        <v>120100003</v>
      </c>
      <c r="D7" s="15" t="s">
        <v>24</v>
      </c>
      <c r="E7" s="16" t="s">
        <v>25</v>
      </c>
      <c r="F7" s="17"/>
      <c r="G7" s="14" t="s">
        <v>26</v>
      </c>
      <c r="H7" s="18">
        <v>27</v>
      </c>
      <c r="I7" s="18">
        <v>25.65</v>
      </c>
      <c r="J7" s="18">
        <v>22.95</v>
      </c>
      <c r="K7" s="18">
        <v>20.25</v>
      </c>
      <c r="L7" s="18">
        <v>17.55</v>
      </c>
      <c r="M7" s="18">
        <v>16.2</v>
      </c>
      <c r="N7" s="75"/>
      <c r="O7" s="76"/>
      <c r="P7" s="77" t="s">
        <v>27</v>
      </c>
      <c r="Q7" s="78" t="s">
        <v>28</v>
      </c>
      <c r="R7" s="112" t="s">
        <v>29</v>
      </c>
      <c r="S7" s="113"/>
    </row>
    <row r="8" s="1" customFormat="1" ht="42" customHeight="1" spans="1:19">
      <c r="A8" s="11">
        <v>3</v>
      </c>
      <c r="B8" s="14" t="s">
        <v>23</v>
      </c>
      <c r="C8" s="14">
        <v>120100006</v>
      </c>
      <c r="D8" s="17" t="s">
        <v>30</v>
      </c>
      <c r="E8" s="17" t="s">
        <v>31</v>
      </c>
      <c r="F8" s="17"/>
      <c r="G8" s="14" t="s">
        <v>26</v>
      </c>
      <c r="H8" s="18">
        <v>90</v>
      </c>
      <c r="I8" s="18">
        <v>85.5</v>
      </c>
      <c r="J8" s="18">
        <v>76.5</v>
      </c>
      <c r="K8" s="18">
        <v>67.5</v>
      </c>
      <c r="L8" s="18">
        <v>58.5</v>
      </c>
      <c r="M8" s="18">
        <v>54</v>
      </c>
      <c r="N8" s="17"/>
      <c r="O8" s="77"/>
      <c r="P8" s="77" t="s">
        <v>32</v>
      </c>
      <c r="Q8" s="114"/>
      <c r="R8" s="100"/>
      <c r="S8" s="111"/>
    </row>
    <row r="9" s="1" customFormat="1" ht="111" customHeight="1" spans="1:19">
      <c r="A9" s="11">
        <v>4</v>
      </c>
      <c r="B9" s="14" t="s">
        <v>23</v>
      </c>
      <c r="C9" s="14">
        <v>120100014</v>
      </c>
      <c r="D9" s="17" t="s">
        <v>33</v>
      </c>
      <c r="E9" s="17" t="s">
        <v>34</v>
      </c>
      <c r="F9" s="17" t="s">
        <v>35</v>
      </c>
      <c r="G9" s="14" t="s">
        <v>36</v>
      </c>
      <c r="H9" s="18">
        <v>15</v>
      </c>
      <c r="I9" s="18">
        <v>14.25</v>
      </c>
      <c r="J9" s="18">
        <v>12.75</v>
      </c>
      <c r="K9" s="18">
        <v>11.25</v>
      </c>
      <c r="L9" s="18">
        <v>9.75</v>
      </c>
      <c r="M9" s="18">
        <v>9</v>
      </c>
      <c r="N9" s="17" t="s">
        <v>37</v>
      </c>
      <c r="O9" s="77"/>
      <c r="P9" s="77" t="s">
        <v>38</v>
      </c>
      <c r="Q9" s="78" t="s">
        <v>39</v>
      </c>
      <c r="R9" s="100" t="s">
        <v>40</v>
      </c>
      <c r="S9" s="111"/>
    </row>
    <row r="10" s="1" customFormat="1" ht="172" customHeight="1" spans="1:19">
      <c r="A10" s="11">
        <v>5</v>
      </c>
      <c r="B10" s="14" t="s">
        <v>41</v>
      </c>
      <c r="C10" s="14">
        <v>120400006</v>
      </c>
      <c r="D10" s="17" t="s">
        <v>42</v>
      </c>
      <c r="E10" s="19" t="s">
        <v>43</v>
      </c>
      <c r="F10" s="20"/>
      <c r="G10" s="14" t="s">
        <v>36</v>
      </c>
      <c r="H10" s="21">
        <v>12</v>
      </c>
      <c r="I10" s="21">
        <v>11.4</v>
      </c>
      <c r="J10" s="21">
        <v>10.2</v>
      </c>
      <c r="K10" s="21">
        <v>9</v>
      </c>
      <c r="L10" s="21">
        <v>7.8</v>
      </c>
      <c r="M10" s="21">
        <v>7.2</v>
      </c>
      <c r="N10" s="19" t="s">
        <v>44</v>
      </c>
      <c r="O10" s="77"/>
      <c r="P10" s="77" t="s">
        <v>45</v>
      </c>
      <c r="Q10" s="78" t="s">
        <v>46</v>
      </c>
      <c r="R10" s="100" t="s">
        <v>47</v>
      </c>
      <c r="S10" s="111"/>
    </row>
    <row r="11" s="1" customFormat="1" ht="178" customHeight="1" spans="1:19">
      <c r="A11" s="11">
        <v>6</v>
      </c>
      <c r="B11" s="22" t="s">
        <v>41</v>
      </c>
      <c r="C11" s="23">
        <v>120400007</v>
      </c>
      <c r="D11" s="20" t="s">
        <v>48</v>
      </c>
      <c r="E11" s="19" t="s">
        <v>43</v>
      </c>
      <c r="F11" s="20"/>
      <c r="G11" s="14" t="s">
        <v>36</v>
      </c>
      <c r="H11" s="21">
        <v>16</v>
      </c>
      <c r="I11" s="21">
        <v>15.2</v>
      </c>
      <c r="J11" s="21">
        <v>13.6</v>
      </c>
      <c r="K11" s="21">
        <v>12</v>
      </c>
      <c r="L11" s="21">
        <v>10.4</v>
      </c>
      <c r="M11" s="21">
        <v>9.6</v>
      </c>
      <c r="N11" s="19" t="s">
        <v>44</v>
      </c>
      <c r="O11" s="77"/>
      <c r="P11" s="78"/>
      <c r="Q11" s="100"/>
      <c r="R11" s="111"/>
      <c r="S11" s="115"/>
    </row>
    <row r="12" s="1" customFormat="1" ht="290" customHeight="1" spans="1:19">
      <c r="A12" s="11">
        <v>7</v>
      </c>
      <c r="B12" s="24" t="s">
        <v>49</v>
      </c>
      <c r="C12" s="11">
        <v>230400010</v>
      </c>
      <c r="D12" s="25" t="s">
        <v>50</v>
      </c>
      <c r="E12" s="25"/>
      <c r="F12" s="25"/>
      <c r="G12" s="26" t="s">
        <v>51</v>
      </c>
      <c r="H12" s="27">
        <v>3800</v>
      </c>
      <c r="I12" s="27">
        <v>3610</v>
      </c>
      <c r="J12" s="27">
        <v>3230</v>
      </c>
      <c r="K12" s="14">
        <v>2850</v>
      </c>
      <c r="L12" s="14" t="s">
        <v>52</v>
      </c>
      <c r="M12" s="14" t="s">
        <v>52</v>
      </c>
      <c r="N12" s="20" t="s">
        <v>53</v>
      </c>
      <c r="O12" s="79"/>
      <c r="P12" s="3"/>
      <c r="Q12" s="116" t="s">
        <v>54</v>
      </c>
      <c r="R12" s="117"/>
      <c r="S12" s="118"/>
    </row>
    <row r="13" s="1" customFormat="1" ht="56" customHeight="1" spans="1:19">
      <c r="A13" s="11">
        <v>8</v>
      </c>
      <c r="B13" s="24" t="s">
        <v>55</v>
      </c>
      <c r="C13" s="11">
        <v>250102035</v>
      </c>
      <c r="D13" s="25" t="s">
        <v>56</v>
      </c>
      <c r="E13" s="25" t="s">
        <v>57</v>
      </c>
      <c r="F13" s="25"/>
      <c r="G13" s="26"/>
      <c r="H13" s="27"/>
      <c r="I13" s="27"/>
      <c r="J13" s="27"/>
      <c r="K13" s="14"/>
      <c r="L13" s="14"/>
      <c r="M13" s="14"/>
      <c r="N13" s="17" t="s">
        <v>58</v>
      </c>
      <c r="O13" s="79"/>
      <c r="P13" s="3"/>
      <c r="Q13" s="119"/>
      <c r="R13" s="117"/>
      <c r="S13" s="118"/>
    </row>
    <row r="14" s="1" customFormat="1" ht="221" customHeight="1" spans="1:19">
      <c r="A14" s="11">
        <v>9</v>
      </c>
      <c r="B14" s="28" t="s">
        <v>55</v>
      </c>
      <c r="C14" s="29">
        <v>250402057</v>
      </c>
      <c r="D14" s="30" t="s">
        <v>59</v>
      </c>
      <c r="E14" s="30" t="s">
        <v>60</v>
      </c>
      <c r="F14" s="30"/>
      <c r="G14" s="29" t="s">
        <v>61</v>
      </c>
      <c r="H14" s="31" t="s">
        <v>62</v>
      </c>
      <c r="I14" s="80"/>
      <c r="J14" s="80"/>
      <c r="K14" s="80"/>
      <c r="L14" s="80"/>
      <c r="M14" s="80"/>
      <c r="N14" s="81" t="s">
        <v>63</v>
      </c>
      <c r="O14" s="79"/>
      <c r="P14" s="3"/>
      <c r="Q14" s="120"/>
      <c r="R14" s="117"/>
      <c r="S14" s="118"/>
    </row>
    <row r="15" s="1" customFormat="1" ht="51" customHeight="1" spans="1:19">
      <c r="A15" s="11">
        <v>10</v>
      </c>
      <c r="B15" s="14"/>
      <c r="C15" s="32">
        <v>27</v>
      </c>
      <c r="D15" s="33" t="s">
        <v>64</v>
      </c>
      <c r="E15" s="34"/>
      <c r="F15" s="34"/>
      <c r="G15" s="32"/>
      <c r="H15" s="35"/>
      <c r="I15" s="35"/>
      <c r="J15" s="82"/>
      <c r="K15" s="82"/>
      <c r="L15" s="82"/>
      <c r="M15" s="82"/>
      <c r="N15" s="83" t="s">
        <v>65</v>
      </c>
      <c r="O15" s="77"/>
      <c r="P15" s="77" t="s">
        <v>66</v>
      </c>
      <c r="Q15" s="78" t="s">
        <v>67</v>
      </c>
      <c r="R15" s="112" t="s">
        <v>66</v>
      </c>
      <c r="S15" s="113"/>
    </row>
    <row r="16" s="1" customFormat="1" ht="63" customHeight="1" spans="1:19">
      <c r="A16" s="11">
        <v>11</v>
      </c>
      <c r="B16" s="28" t="s">
        <v>55</v>
      </c>
      <c r="C16" s="36" t="s">
        <v>68</v>
      </c>
      <c r="D16" s="37" t="s">
        <v>69</v>
      </c>
      <c r="E16" s="37" t="s">
        <v>70</v>
      </c>
      <c r="F16" s="38"/>
      <c r="G16" s="37" t="s">
        <v>71</v>
      </c>
      <c r="H16" s="31" t="s">
        <v>62</v>
      </c>
      <c r="I16" s="80"/>
      <c r="J16" s="80"/>
      <c r="K16" s="80"/>
      <c r="L16" s="80"/>
      <c r="M16" s="84"/>
      <c r="N16" s="85" t="s">
        <v>72</v>
      </c>
      <c r="O16" s="77"/>
      <c r="P16" s="77"/>
      <c r="Q16" s="78"/>
      <c r="R16" s="112"/>
      <c r="S16" s="113"/>
    </row>
    <row r="17" s="1" customFormat="1" ht="61" customHeight="1" spans="1:19">
      <c r="A17" s="11">
        <v>12</v>
      </c>
      <c r="B17" s="39" t="s">
        <v>73</v>
      </c>
      <c r="C17" s="40"/>
      <c r="D17" s="40"/>
      <c r="E17" s="40"/>
      <c r="F17" s="40"/>
      <c r="G17" s="40"/>
      <c r="H17" s="40"/>
      <c r="I17" s="40"/>
      <c r="J17" s="40"/>
      <c r="K17" s="40"/>
      <c r="L17" s="40"/>
      <c r="M17" s="40"/>
      <c r="N17" s="86"/>
      <c r="O17" s="77"/>
      <c r="P17" s="77"/>
      <c r="Q17" s="78"/>
      <c r="R17" s="112"/>
      <c r="S17" s="113"/>
    </row>
    <row r="18" s="1" customFormat="1" ht="77" customHeight="1" spans="1:19">
      <c r="A18" s="11">
        <v>13</v>
      </c>
      <c r="B18" s="14"/>
      <c r="C18" s="35">
        <v>31</v>
      </c>
      <c r="D18" s="41" t="s">
        <v>74</v>
      </c>
      <c r="E18" s="42"/>
      <c r="F18" s="42"/>
      <c r="G18" s="11"/>
      <c r="H18" s="11"/>
      <c r="I18" s="11"/>
      <c r="J18" s="11"/>
      <c r="K18" s="11"/>
      <c r="L18" s="11"/>
      <c r="M18" s="11"/>
      <c r="N18" s="42"/>
      <c r="O18" s="87"/>
      <c r="P18" s="77" t="s">
        <v>75</v>
      </c>
      <c r="Q18" s="121" t="s">
        <v>76</v>
      </c>
      <c r="R18" s="112" t="s">
        <v>77</v>
      </c>
      <c r="S18" s="122" t="s">
        <v>78</v>
      </c>
    </row>
    <row r="19" s="1" customFormat="1" ht="87" customHeight="1" spans="1:19">
      <c r="A19" s="11">
        <v>14</v>
      </c>
      <c r="B19" s="14" t="s">
        <v>41</v>
      </c>
      <c r="C19" s="11">
        <v>310208003</v>
      </c>
      <c r="D19" s="42" t="s">
        <v>79</v>
      </c>
      <c r="E19" s="42" t="s">
        <v>80</v>
      </c>
      <c r="F19" s="42"/>
      <c r="G19" s="43" t="s">
        <v>36</v>
      </c>
      <c r="H19" s="11">
        <v>150</v>
      </c>
      <c r="I19" s="11">
        <v>142.5</v>
      </c>
      <c r="J19" s="11">
        <v>127.5</v>
      </c>
      <c r="K19" s="11">
        <v>112.5</v>
      </c>
      <c r="L19" s="11">
        <v>97.5</v>
      </c>
      <c r="M19" s="11">
        <v>90</v>
      </c>
      <c r="N19" s="42"/>
      <c r="O19" s="87"/>
      <c r="P19" s="88" t="s">
        <v>81</v>
      </c>
      <c r="Q19" s="123"/>
      <c r="R19" s="124" t="s">
        <v>81</v>
      </c>
      <c r="S19" s="113"/>
    </row>
    <row r="20" s="1" customFormat="1" ht="37" customHeight="1" spans="1:19">
      <c r="A20" s="11">
        <v>15</v>
      </c>
      <c r="B20" s="44" t="s">
        <v>41</v>
      </c>
      <c r="C20" s="11">
        <v>310401049</v>
      </c>
      <c r="D20" s="42" t="s">
        <v>82</v>
      </c>
      <c r="E20" s="45" t="s">
        <v>83</v>
      </c>
      <c r="F20" s="42"/>
      <c r="G20" s="11" t="s">
        <v>36</v>
      </c>
      <c r="H20" s="11">
        <v>28</v>
      </c>
      <c r="I20" s="11">
        <v>26.6</v>
      </c>
      <c r="J20" s="11">
        <v>23.8</v>
      </c>
      <c r="K20" s="11">
        <v>21</v>
      </c>
      <c r="L20" s="11">
        <v>18.2</v>
      </c>
      <c r="M20" s="11">
        <v>16.8</v>
      </c>
      <c r="N20" s="42" t="s">
        <v>84</v>
      </c>
      <c r="O20" s="89" t="s">
        <v>85</v>
      </c>
      <c r="P20" s="90"/>
      <c r="Q20" s="108"/>
      <c r="R20" s="108"/>
      <c r="S20" s="108"/>
    </row>
    <row r="21" s="1" customFormat="1" ht="53" customHeight="1" spans="1:19">
      <c r="A21" s="11">
        <v>16</v>
      </c>
      <c r="B21" s="44" t="s">
        <v>41</v>
      </c>
      <c r="C21" s="11">
        <v>310402025</v>
      </c>
      <c r="D21" s="42" t="s">
        <v>86</v>
      </c>
      <c r="E21" s="46" t="s">
        <v>87</v>
      </c>
      <c r="F21" s="42"/>
      <c r="G21" s="11" t="s">
        <v>36</v>
      </c>
      <c r="H21" s="11">
        <v>56</v>
      </c>
      <c r="I21" s="11">
        <v>53.2</v>
      </c>
      <c r="J21" s="11">
        <v>47.6</v>
      </c>
      <c r="K21" s="11">
        <v>42</v>
      </c>
      <c r="L21" s="11">
        <v>36.4</v>
      </c>
      <c r="M21" s="11">
        <v>33.6</v>
      </c>
      <c r="N21" s="42" t="s">
        <v>88</v>
      </c>
      <c r="O21" s="91"/>
      <c r="P21" s="92"/>
      <c r="Q21" s="108"/>
      <c r="R21" s="108"/>
      <c r="S21" s="108"/>
    </row>
    <row r="22" s="1" customFormat="1" ht="29" customHeight="1" spans="1:19">
      <c r="A22" s="11">
        <v>17</v>
      </c>
      <c r="B22" s="44" t="s">
        <v>41</v>
      </c>
      <c r="C22" s="11">
        <v>310403016</v>
      </c>
      <c r="D22" s="42" t="s">
        <v>89</v>
      </c>
      <c r="E22" s="46" t="s">
        <v>83</v>
      </c>
      <c r="F22" s="47" t="s">
        <v>90</v>
      </c>
      <c r="G22" s="11" t="s">
        <v>36</v>
      </c>
      <c r="H22" s="11">
        <v>56</v>
      </c>
      <c r="I22" s="11">
        <v>53.2</v>
      </c>
      <c r="J22" s="11">
        <v>47.6</v>
      </c>
      <c r="K22" s="11">
        <v>42</v>
      </c>
      <c r="L22" s="11">
        <v>36.4</v>
      </c>
      <c r="M22" s="11">
        <v>33.6</v>
      </c>
      <c r="N22" s="93" t="s">
        <v>91</v>
      </c>
      <c r="O22" s="91"/>
      <c r="P22" s="92"/>
      <c r="Q22" s="108"/>
      <c r="R22" s="108"/>
      <c r="S22" s="108"/>
    </row>
    <row r="23" s="1" customFormat="1" ht="29" customHeight="1" spans="1:19">
      <c r="A23" s="11">
        <v>18</v>
      </c>
      <c r="B23" s="44" t="s">
        <v>49</v>
      </c>
      <c r="C23" s="11">
        <v>310504001</v>
      </c>
      <c r="D23" s="42" t="s">
        <v>92</v>
      </c>
      <c r="E23" s="46" t="s">
        <v>93</v>
      </c>
      <c r="F23" s="42"/>
      <c r="G23" s="11" t="s">
        <v>36</v>
      </c>
      <c r="H23" s="11">
        <v>20</v>
      </c>
      <c r="I23" s="11">
        <v>19</v>
      </c>
      <c r="J23" s="11">
        <v>17</v>
      </c>
      <c r="K23" s="11">
        <v>15</v>
      </c>
      <c r="L23" s="11">
        <v>13</v>
      </c>
      <c r="M23" s="11">
        <v>12</v>
      </c>
      <c r="N23" s="42"/>
      <c r="O23" s="91"/>
      <c r="P23" s="92"/>
      <c r="Q23" s="108"/>
      <c r="R23" s="108"/>
      <c r="S23" s="108"/>
    </row>
    <row r="24" s="1" customFormat="1" ht="29" customHeight="1" spans="1:19">
      <c r="A24" s="11">
        <v>19</v>
      </c>
      <c r="B24" s="44" t="s">
        <v>49</v>
      </c>
      <c r="C24" s="11">
        <v>310504002</v>
      </c>
      <c r="D24" s="42" t="s">
        <v>94</v>
      </c>
      <c r="E24" s="46" t="s">
        <v>95</v>
      </c>
      <c r="F24" s="42"/>
      <c r="G24" s="11" t="s">
        <v>36</v>
      </c>
      <c r="H24" s="11">
        <v>60</v>
      </c>
      <c r="I24" s="11">
        <v>57</v>
      </c>
      <c r="J24" s="11">
        <v>51</v>
      </c>
      <c r="K24" s="11">
        <v>45</v>
      </c>
      <c r="L24" s="11">
        <v>39</v>
      </c>
      <c r="M24" s="11">
        <v>36</v>
      </c>
      <c r="N24" s="42"/>
      <c r="O24" s="91"/>
      <c r="P24" s="92"/>
      <c r="Q24" s="108"/>
      <c r="R24" s="108"/>
      <c r="S24" s="108"/>
    </row>
    <row r="25" s="1" customFormat="1" ht="29" customHeight="1" spans="1:19">
      <c r="A25" s="11">
        <v>20</v>
      </c>
      <c r="B25" s="44" t="s">
        <v>41</v>
      </c>
      <c r="C25" s="11">
        <v>310514003</v>
      </c>
      <c r="D25" s="42" t="s">
        <v>96</v>
      </c>
      <c r="E25" s="46" t="s">
        <v>83</v>
      </c>
      <c r="F25" s="47" t="s">
        <v>90</v>
      </c>
      <c r="G25" s="11" t="s">
        <v>97</v>
      </c>
      <c r="H25" s="11">
        <v>6</v>
      </c>
      <c r="I25" s="11">
        <v>5.7</v>
      </c>
      <c r="J25" s="11">
        <v>5.1</v>
      </c>
      <c r="K25" s="11">
        <v>4.5</v>
      </c>
      <c r="L25" s="11">
        <v>3.9</v>
      </c>
      <c r="M25" s="11">
        <v>3.6</v>
      </c>
      <c r="N25" s="42" t="s">
        <v>98</v>
      </c>
      <c r="O25" s="91"/>
      <c r="P25" s="92"/>
      <c r="Q25" s="108"/>
      <c r="R25" s="108"/>
      <c r="S25" s="108"/>
    </row>
    <row r="26" s="1" customFormat="1" ht="29" customHeight="1" spans="1:19">
      <c r="A26" s="11">
        <v>21</v>
      </c>
      <c r="B26" s="44" t="s">
        <v>41</v>
      </c>
      <c r="C26" s="11">
        <v>310515001</v>
      </c>
      <c r="D26" s="42" t="s">
        <v>99</v>
      </c>
      <c r="E26" s="46" t="s">
        <v>100</v>
      </c>
      <c r="F26" s="42"/>
      <c r="G26" s="11" t="s">
        <v>36</v>
      </c>
      <c r="H26" s="11">
        <v>30</v>
      </c>
      <c r="I26" s="11">
        <v>28.5</v>
      </c>
      <c r="J26" s="11">
        <v>25.5</v>
      </c>
      <c r="K26" s="11">
        <v>22.5</v>
      </c>
      <c r="L26" s="11">
        <v>19.5</v>
      </c>
      <c r="M26" s="11">
        <v>18</v>
      </c>
      <c r="N26" s="42"/>
      <c r="O26" s="91"/>
      <c r="P26" s="92"/>
      <c r="Q26" s="108"/>
      <c r="R26" s="108"/>
      <c r="S26" s="108"/>
    </row>
    <row r="27" s="1" customFormat="1" ht="29" customHeight="1" spans="1:19">
      <c r="A27" s="11">
        <v>22</v>
      </c>
      <c r="B27" s="14" t="s">
        <v>41</v>
      </c>
      <c r="C27" s="11">
        <v>310605003</v>
      </c>
      <c r="D27" s="42" t="s">
        <v>101</v>
      </c>
      <c r="E27" s="42" t="s">
        <v>102</v>
      </c>
      <c r="F27" s="42" t="s">
        <v>103</v>
      </c>
      <c r="G27" s="11" t="s">
        <v>36</v>
      </c>
      <c r="H27" s="11">
        <v>210</v>
      </c>
      <c r="I27" s="11">
        <v>199.5</v>
      </c>
      <c r="J27" s="11">
        <v>178.5</v>
      </c>
      <c r="K27" s="11">
        <v>157.5</v>
      </c>
      <c r="L27" s="11">
        <v>136.5</v>
      </c>
      <c r="M27" s="11">
        <v>126</v>
      </c>
      <c r="N27" s="42" t="s">
        <v>104</v>
      </c>
      <c r="O27" s="87"/>
      <c r="P27" s="88" t="s">
        <v>105</v>
      </c>
      <c r="Q27" s="123"/>
      <c r="R27" s="124" t="s">
        <v>105</v>
      </c>
      <c r="S27" s="113"/>
    </row>
    <row r="28" s="1" customFormat="1" ht="63.75" spans="1:19">
      <c r="A28" s="11">
        <v>23</v>
      </c>
      <c r="B28" s="14" t="s">
        <v>41</v>
      </c>
      <c r="C28" s="11">
        <v>310800005</v>
      </c>
      <c r="D28" s="42" t="s">
        <v>106</v>
      </c>
      <c r="E28" s="46" t="s">
        <v>107</v>
      </c>
      <c r="F28" s="42"/>
      <c r="G28" s="11" t="s">
        <v>36</v>
      </c>
      <c r="H28" s="11">
        <v>2100</v>
      </c>
      <c r="I28" s="11">
        <v>1995</v>
      </c>
      <c r="J28" s="11">
        <v>1785</v>
      </c>
      <c r="K28" s="11">
        <v>1575</v>
      </c>
      <c r="L28" s="11">
        <v>1365</v>
      </c>
      <c r="M28" s="11">
        <v>1260</v>
      </c>
      <c r="N28" s="46" t="s">
        <v>108</v>
      </c>
      <c r="O28" s="94"/>
      <c r="P28" s="87" t="s">
        <v>109</v>
      </c>
      <c r="Q28" s="121" t="s">
        <v>110</v>
      </c>
      <c r="R28" s="124" t="s">
        <v>111</v>
      </c>
      <c r="S28" s="113"/>
    </row>
    <row r="29" s="1" customFormat="1" ht="33" customHeight="1" spans="1:19">
      <c r="A29" s="11">
        <v>24</v>
      </c>
      <c r="B29" s="44" t="s">
        <v>41</v>
      </c>
      <c r="C29" s="11">
        <v>310800015</v>
      </c>
      <c r="D29" s="42" t="s">
        <v>112</v>
      </c>
      <c r="E29" s="46" t="s">
        <v>113</v>
      </c>
      <c r="F29" s="42"/>
      <c r="G29" s="11" t="s">
        <v>36</v>
      </c>
      <c r="H29" s="11">
        <v>756</v>
      </c>
      <c r="I29" s="11">
        <v>718.2</v>
      </c>
      <c r="J29" s="11">
        <v>642.6</v>
      </c>
      <c r="K29" s="11">
        <v>567</v>
      </c>
      <c r="L29" s="11">
        <v>491.4</v>
      </c>
      <c r="M29" s="11">
        <v>453.6</v>
      </c>
      <c r="N29" s="42"/>
      <c r="O29" s="91"/>
      <c r="P29" s="92"/>
      <c r="Q29" s="108"/>
      <c r="R29" s="108"/>
      <c r="S29" s="108"/>
    </row>
    <row r="30" s="1" customFormat="1" ht="33" customHeight="1" spans="1:19">
      <c r="A30" s="11">
        <v>25</v>
      </c>
      <c r="B30" s="14" t="s">
        <v>49</v>
      </c>
      <c r="C30" s="11">
        <v>310902005</v>
      </c>
      <c r="D30" s="42" t="s">
        <v>114</v>
      </c>
      <c r="E30" s="42" t="s">
        <v>115</v>
      </c>
      <c r="F30" s="42"/>
      <c r="G30" s="11" t="s">
        <v>36</v>
      </c>
      <c r="H30" s="48">
        <v>140</v>
      </c>
      <c r="I30" s="48">
        <v>133</v>
      </c>
      <c r="J30" s="48">
        <v>119</v>
      </c>
      <c r="K30" s="48">
        <v>105</v>
      </c>
      <c r="L30" s="48">
        <v>91</v>
      </c>
      <c r="M30" s="48">
        <v>84</v>
      </c>
      <c r="N30" s="95" t="s">
        <v>116</v>
      </c>
      <c r="O30" s="87"/>
      <c r="P30" s="88"/>
      <c r="Q30" s="123"/>
      <c r="R30" s="124"/>
      <c r="S30" s="113"/>
    </row>
    <row r="31" s="1" customFormat="1" ht="56" customHeight="1" spans="1:19">
      <c r="A31" s="11">
        <v>26</v>
      </c>
      <c r="B31" s="49" t="s">
        <v>41</v>
      </c>
      <c r="C31" s="11">
        <v>310902006</v>
      </c>
      <c r="D31" s="42" t="s">
        <v>117</v>
      </c>
      <c r="E31" s="42" t="s">
        <v>118</v>
      </c>
      <c r="F31" s="42" t="s">
        <v>119</v>
      </c>
      <c r="G31" s="11" t="s">
        <v>36</v>
      </c>
      <c r="H31" s="50">
        <v>420</v>
      </c>
      <c r="I31" s="50">
        <v>399</v>
      </c>
      <c r="J31" s="50">
        <v>357</v>
      </c>
      <c r="K31" s="50">
        <v>315</v>
      </c>
      <c r="L31" s="50">
        <v>273</v>
      </c>
      <c r="M31" s="50">
        <v>252</v>
      </c>
      <c r="N31" s="42" t="s">
        <v>120</v>
      </c>
      <c r="O31" s="87"/>
      <c r="P31" s="88"/>
      <c r="Q31" s="123"/>
      <c r="R31" s="124"/>
      <c r="S31" s="113"/>
    </row>
    <row r="32" s="1" customFormat="1" ht="30" customHeight="1" spans="1:19">
      <c r="A32" s="11">
        <v>27</v>
      </c>
      <c r="B32" s="14" t="s">
        <v>49</v>
      </c>
      <c r="C32" s="11">
        <v>310903005</v>
      </c>
      <c r="D32" s="42" t="s">
        <v>121</v>
      </c>
      <c r="E32" s="42"/>
      <c r="F32" s="42"/>
      <c r="G32" s="11" t="s">
        <v>36</v>
      </c>
      <c r="H32" s="51">
        <v>170</v>
      </c>
      <c r="I32" s="51">
        <v>161.5</v>
      </c>
      <c r="J32" s="51">
        <v>144.5</v>
      </c>
      <c r="K32" s="51">
        <v>127.5</v>
      </c>
      <c r="L32" s="51">
        <v>110.5</v>
      </c>
      <c r="M32" s="51">
        <v>102</v>
      </c>
      <c r="N32" s="95" t="s">
        <v>122</v>
      </c>
      <c r="O32" s="87"/>
      <c r="P32" s="88"/>
      <c r="Q32" s="123"/>
      <c r="R32" s="124"/>
      <c r="S32" s="113"/>
    </row>
    <row r="33" s="1" customFormat="1" ht="48" customHeight="1" spans="1:19">
      <c r="A33" s="11">
        <v>28</v>
      </c>
      <c r="B33" s="11" t="s">
        <v>41</v>
      </c>
      <c r="C33" s="11">
        <v>310903010</v>
      </c>
      <c r="D33" s="42" t="s">
        <v>123</v>
      </c>
      <c r="E33" s="42" t="s">
        <v>124</v>
      </c>
      <c r="F33" s="52" t="s">
        <v>125</v>
      </c>
      <c r="G33" s="11" t="s">
        <v>36</v>
      </c>
      <c r="H33" s="51">
        <v>280</v>
      </c>
      <c r="I33" s="51">
        <v>266</v>
      </c>
      <c r="J33" s="51">
        <v>238</v>
      </c>
      <c r="K33" s="51">
        <v>210</v>
      </c>
      <c r="L33" s="51">
        <v>182</v>
      </c>
      <c r="M33" s="51">
        <v>168</v>
      </c>
      <c r="N33" s="42" t="s">
        <v>120</v>
      </c>
      <c r="O33" s="87"/>
      <c r="P33" s="88"/>
      <c r="Q33" s="123"/>
      <c r="R33" s="124"/>
      <c r="S33" s="113"/>
    </row>
    <row r="34" s="1" customFormat="1" ht="33.75" spans="1:19">
      <c r="A34" s="11">
        <v>29</v>
      </c>
      <c r="B34" s="44" t="s">
        <v>41</v>
      </c>
      <c r="C34" s="11">
        <v>310904006</v>
      </c>
      <c r="D34" s="42" t="s">
        <v>126</v>
      </c>
      <c r="E34" s="46" t="s">
        <v>83</v>
      </c>
      <c r="F34" s="42"/>
      <c r="G34" s="11" t="s">
        <v>36</v>
      </c>
      <c r="H34" s="11">
        <v>70</v>
      </c>
      <c r="I34" s="11">
        <v>66.5</v>
      </c>
      <c r="J34" s="11">
        <v>59.5</v>
      </c>
      <c r="K34" s="11">
        <v>52.5</v>
      </c>
      <c r="L34" s="11">
        <v>45.5</v>
      </c>
      <c r="M34" s="11">
        <v>42</v>
      </c>
      <c r="N34" s="42" t="s">
        <v>127</v>
      </c>
      <c r="O34" s="96"/>
      <c r="P34" s="97"/>
      <c r="Q34" s="108"/>
      <c r="R34" s="108"/>
      <c r="S34" s="108"/>
    </row>
    <row r="35" s="1" customFormat="1" ht="53" customHeight="1" spans="1:19">
      <c r="A35" s="11">
        <v>30</v>
      </c>
      <c r="B35" s="28" t="s">
        <v>41</v>
      </c>
      <c r="C35" s="14">
        <v>310905028</v>
      </c>
      <c r="D35" s="17" t="s">
        <v>128</v>
      </c>
      <c r="E35" s="17" t="s">
        <v>129</v>
      </c>
      <c r="F35" s="14"/>
      <c r="G35" s="14" t="s">
        <v>36</v>
      </c>
      <c r="H35" s="31" t="s">
        <v>62</v>
      </c>
      <c r="I35" s="31" t="s">
        <v>62</v>
      </c>
      <c r="J35" s="80"/>
      <c r="K35" s="80"/>
      <c r="L35" s="80"/>
      <c r="M35" s="80"/>
      <c r="N35" s="16" t="s">
        <v>130</v>
      </c>
      <c r="O35" s="96"/>
      <c r="P35" s="97"/>
      <c r="Q35" s="108"/>
      <c r="R35" s="108"/>
      <c r="S35" s="108"/>
    </row>
    <row r="36" s="1" customFormat="1" ht="43" customHeight="1" spans="1:19">
      <c r="A36" s="11">
        <v>31</v>
      </c>
      <c r="B36" s="28"/>
      <c r="C36" s="53">
        <v>3110</v>
      </c>
      <c r="D36" s="54" t="s">
        <v>131</v>
      </c>
      <c r="E36" s="54"/>
      <c r="F36" s="54"/>
      <c r="G36" s="54"/>
      <c r="H36" s="54"/>
      <c r="I36" s="54"/>
      <c r="J36" s="54"/>
      <c r="K36" s="54"/>
      <c r="L36" s="54"/>
      <c r="M36" s="54"/>
      <c r="N36" s="98" t="s">
        <v>132</v>
      </c>
      <c r="O36" s="96"/>
      <c r="P36" s="97"/>
      <c r="Q36" s="108"/>
      <c r="R36" s="108"/>
      <c r="S36" s="108"/>
    </row>
    <row r="37" s="1" customFormat="1" ht="178.5" spans="1:19">
      <c r="A37" s="11">
        <v>32</v>
      </c>
      <c r="B37" s="14" t="s">
        <v>41</v>
      </c>
      <c r="C37" s="11">
        <v>311000010</v>
      </c>
      <c r="D37" s="42" t="s">
        <v>133</v>
      </c>
      <c r="E37" s="42" t="s">
        <v>134</v>
      </c>
      <c r="F37" s="42" t="s">
        <v>135</v>
      </c>
      <c r="G37" s="11" t="s">
        <v>36</v>
      </c>
      <c r="H37" s="11">
        <v>400</v>
      </c>
      <c r="I37" s="24">
        <v>380</v>
      </c>
      <c r="J37" s="11">
        <v>340</v>
      </c>
      <c r="K37" s="24">
        <v>300</v>
      </c>
      <c r="L37" s="24">
        <v>260</v>
      </c>
      <c r="M37" s="24">
        <v>240</v>
      </c>
      <c r="N37" s="75"/>
      <c r="O37" s="76"/>
      <c r="P37" s="77" t="s">
        <v>136</v>
      </c>
      <c r="Q37" s="78" t="s">
        <v>137</v>
      </c>
      <c r="R37" s="112"/>
      <c r="S37" s="113"/>
    </row>
    <row r="38" s="1" customFormat="1" ht="25" customHeight="1" spans="1:19">
      <c r="A38" s="11">
        <v>33</v>
      </c>
      <c r="B38" s="44" t="s">
        <v>41</v>
      </c>
      <c r="C38" s="11">
        <v>311000013</v>
      </c>
      <c r="D38" s="42" t="s">
        <v>138</v>
      </c>
      <c r="E38" s="46" t="s">
        <v>139</v>
      </c>
      <c r="F38" s="42"/>
      <c r="G38" s="11" t="s">
        <v>36</v>
      </c>
      <c r="H38" s="11">
        <v>40</v>
      </c>
      <c r="I38" s="11">
        <v>38</v>
      </c>
      <c r="J38" s="11">
        <v>34</v>
      </c>
      <c r="K38" s="11">
        <v>30</v>
      </c>
      <c r="L38" s="11">
        <v>26</v>
      </c>
      <c r="M38" s="11">
        <v>24</v>
      </c>
      <c r="N38" s="42" t="s">
        <v>140</v>
      </c>
      <c r="O38" s="89" t="s">
        <v>85</v>
      </c>
      <c r="P38" s="90"/>
      <c r="Q38" s="108"/>
      <c r="R38" s="108"/>
      <c r="S38" s="108"/>
    </row>
    <row r="39" s="1" customFormat="1" ht="27" customHeight="1" spans="1:19">
      <c r="A39" s="11">
        <v>34</v>
      </c>
      <c r="B39" s="44" t="s">
        <v>41</v>
      </c>
      <c r="C39" s="11">
        <v>311100017</v>
      </c>
      <c r="D39" s="42" t="s">
        <v>141</v>
      </c>
      <c r="E39" s="46" t="s">
        <v>142</v>
      </c>
      <c r="F39" s="42"/>
      <c r="G39" s="11" t="s">
        <v>36</v>
      </c>
      <c r="H39" s="11">
        <v>70</v>
      </c>
      <c r="I39" s="11">
        <v>66.5</v>
      </c>
      <c r="J39" s="11">
        <v>59.5</v>
      </c>
      <c r="K39" s="11">
        <v>52.5</v>
      </c>
      <c r="L39" s="11">
        <v>45.5</v>
      </c>
      <c r="M39" s="11">
        <v>42</v>
      </c>
      <c r="N39" s="42" t="s">
        <v>143</v>
      </c>
      <c r="O39" s="91"/>
      <c r="P39" s="92"/>
      <c r="Q39" s="108"/>
      <c r="R39" s="108"/>
      <c r="S39" s="108"/>
    </row>
    <row r="40" s="1" customFormat="1" ht="41" customHeight="1" spans="1:19">
      <c r="A40" s="11">
        <v>35</v>
      </c>
      <c r="B40" s="44" t="s">
        <v>41</v>
      </c>
      <c r="C40" s="11">
        <v>311201020</v>
      </c>
      <c r="D40" s="42" t="s">
        <v>144</v>
      </c>
      <c r="E40" s="46" t="s">
        <v>145</v>
      </c>
      <c r="F40" s="42"/>
      <c r="G40" s="11" t="s">
        <v>146</v>
      </c>
      <c r="H40" s="11">
        <v>28</v>
      </c>
      <c r="I40" s="11">
        <v>26.6</v>
      </c>
      <c r="J40" s="11">
        <v>23.8</v>
      </c>
      <c r="K40" s="11">
        <v>21</v>
      </c>
      <c r="L40" s="11">
        <v>18.2</v>
      </c>
      <c r="M40" s="11">
        <v>16.8</v>
      </c>
      <c r="N40" s="42" t="s">
        <v>147</v>
      </c>
      <c r="O40" s="91"/>
      <c r="P40" s="92"/>
      <c r="Q40" s="108"/>
      <c r="R40" s="108"/>
      <c r="S40" s="108"/>
    </row>
    <row r="41" s="1" customFormat="1" ht="27" customHeight="1" spans="1:19">
      <c r="A41" s="11">
        <v>36</v>
      </c>
      <c r="B41" s="44" t="s">
        <v>41</v>
      </c>
      <c r="C41" s="11">
        <v>311400003</v>
      </c>
      <c r="D41" s="42" t="s">
        <v>148</v>
      </c>
      <c r="E41" s="46" t="s">
        <v>149</v>
      </c>
      <c r="F41" s="42"/>
      <c r="G41" s="11" t="s">
        <v>150</v>
      </c>
      <c r="H41" s="11">
        <v>40</v>
      </c>
      <c r="I41" s="11">
        <v>38</v>
      </c>
      <c r="J41" s="11">
        <v>34</v>
      </c>
      <c r="K41" s="11">
        <v>30</v>
      </c>
      <c r="L41" s="11">
        <v>26</v>
      </c>
      <c r="M41" s="11">
        <v>24</v>
      </c>
      <c r="N41" s="42" t="s">
        <v>151</v>
      </c>
      <c r="O41" s="91"/>
      <c r="P41" s="92"/>
      <c r="Q41" s="108"/>
      <c r="R41" s="108"/>
      <c r="S41" s="108"/>
    </row>
    <row r="42" s="1" customFormat="1" ht="48" customHeight="1" spans="1:19">
      <c r="A42" s="11">
        <v>37</v>
      </c>
      <c r="B42" s="14"/>
      <c r="C42" s="35">
        <v>32</v>
      </c>
      <c r="D42" s="41" t="s">
        <v>152</v>
      </c>
      <c r="E42" s="42"/>
      <c r="F42" s="42"/>
      <c r="G42" s="11"/>
      <c r="H42" s="11"/>
      <c r="I42" s="11"/>
      <c r="J42" s="11"/>
      <c r="K42" s="11"/>
      <c r="L42" s="11"/>
      <c r="M42" s="11"/>
      <c r="N42" s="42"/>
      <c r="O42" s="87"/>
      <c r="P42" s="87" t="s">
        <v>153</v>
      </c>
      <c r="Q42" s="123"/>
      <c r="R42" s="124" t="s">
        <v>154</v>
      </c>
      <c r="S42" s="113"/>
    </row>
    <row r="43" s="1" customFormat="1" ht="79" customHeight="1" spans="1:19">
      <c r="A43" s="11">
        <v>38</v>
      </c>
      <c r="B43" s="28" t="s">
        <v>41</v>
      </c>
      <c r="C43" s="14">
        <v>320400004</v>
      </c>
      <c r="D43" s="46" t="s">
        <v>155</v>
      </c>
      <c r="E43" s="52" t="s">
        <v>156</v>
      </c>
      <c r="F43" s="46" t="s">
        <v>157</v>
      </c>
      <c r="G43" s="11" t="s">
        <v>158</v>
      </c>
      <c r="H43" s="55">
        <v>3000</v>
      </c>
      <c r="I43" s="55">
        <v>2850</v>
      </c>
      <c r="J43" s="55">
        <v>2550</v>
      </c>
      <c r="K43" s="55">
        <v>2250</v>
      </c>
      <c r="L43" s="65" t="s">
        <v>159</v>
      </c>
      <c r="M43" s="65" t="s">
        <v>159</v>
      </c>
      <c r="N43" s="99"/>
      <c r="O43" s="87"/>
      <c r="P43" s="87"/>
      <c r="Q43" s="123"/>
      <c r="R43" s="124"/>
      <c r="S43" s="113"/>
    </row>
    <row r="44" s="1" customFormat="1" ht="272" customHeight="1" spans="1:19">
      <c r="A44" s="11">
        <v>39</v>
      </c>
      <c r="B44" s="56" t="s">
        <v>41</v>
      </c>
      <c r="C44" s="56">
        <v>320400005</v>
      </c>
      <c r="D44" s="56" t="s">
        <v>160</v>
      </c>
      <c r="E44" s="57" t="s">
        <v>161</v>
      </c>
      <c r="F44" s="57" t="s">
        <v>162</v>
      </c>
      <c r="G44" s="56" t="s">
        <v>36</v>
      </c>
      <c r="H44" s="58" t="s">
        <v>62</v>
      </c>
      <c r="I44" s="100"/>
      <c r="J44" s="100"/>
      <c r="K44" s="100"/>
      <c r="L44" s="100"/>
      <c r="M44" s="100"/>
      <c r="N44" s="101" t="s">
        <v>163</v>
      </c>
      <c r="O44" s="87"/>
      <c r="P44" s="87"/>
      <c r="Q44" s="123"/>
      <c r="R44" s="124"/>
      <c r="S44" s="113"/>
    </row>
    <row r="45" s="1" customFormat="1" ht="106" customHeight="1" spans="1:19">
      <c r="A45" s="11">
        <v>40</v>
      </c>
      <c r="B45" s="14"/>
      <c r="C45" s="59">
        <v>33</v>
      </c>
      <c r="D45" s="41" t="s">
        <v>164</v>
      </c>
      <c r="E45" s="42"/>
      <c r="F45" s="42"/>
      <c r="G45" s="11"/>
      <c r="H45" s="11"/>
      <c r="I45" s="11"/>
      <c r="J45" s="11"/>
      <c r="K45" s="11"/>
      <c r="L45" s="11"/>
      <c r="M45" s="11"/>
      <c r="N45" s="42"/>
      <c r="O45" s="87"/>
      <c r="P45" s="77" t="s">
        <v>165</v>
      </c>
      <c r="Q45" s="121" t="s">
        <v>166</v>
      </c>
      <c r="R45" s="124" t="s">
        <v>167</v>
      </c>
      <c r="S45" s="113"/>
    </row>
    <row r="46" s="1" customFormat="1" ht="20" customHeight="1" spans="1:19">
      <c r="A46" s="11">
        <v>41</v>
      </c>
      <c r="B46" s="14" t="s">
        <v>168</v>
      </c>
      <c r="C46" s="11">
        <v>330100005</v>
      </c>
      <c r="D46" s="15" t="s">
        <v>169</v>
      </c>
      <c r="E46" s="15"/>
      <c r="F46" s="42"/>
      <c r="G46" s="11"/>
      <c r="H46" s="11"/>
      <c r="I46" s="24"/>
      <c r="J46" s="11"/>
      <c r="K46" s="11"/>
      <c r="L46" s="11"/>
      <c r="M46" s="11"/>
      <c r="N46" s="42"/>
      <c r="O46" s="87"/>
      <c r="P46" s="87"/>
      <c r="Q46" s="78"/>
      <c r="R46" s="112"/>
      <c r="S46" s="111"/>
    </row>
    <row r="47" s="1" customFormat="1" ht="66" customHeight="1" spans="1:19">
      <c r="A47" s="11">
        <v>42</v>
      </c>
      <c r="B47" s="14" t="s">
        <v>168</v>
      </c>
      <c r="C47" s="11" t="s">
        <v>170</v>
      </c>
      <c r="D47" s="15" t="s">
        <v>169</v>
      </c>
      <c r="E47" s="42" t="s">
        <v>171</v>
      </c>
      <c r="F47" s="42" t="s">
        <v>172</v>
      </c>
      <c r="G47" s="11" t="s">
        <v>173</v>
      </c>
      <c r="H47" s="11">
        <v>980</v>
      </c>
      <c r="I47" s="24">
        <v>931</v>
      </c>
      <c r="J47" s="11">
        <v>833</v>
      </c>
      <c r="K47" s="11">
        <v>735</v>
      </c>
      <c r="L47" s="11">
        <v>637</v>
      </c>
      <c r="M47" s="11">
        <v>588</v>
      </c>
      <c r="N47" s="42" t="s">
        <v>174</v>
      </c>
      <c r="O47" s="87"/>
      <c r="P47" s="87"/>
      <c r="Q47" s="78"/>
      <c r="R47" s="112"/>
      <c r="S47" s="111"/>
    </row>
    <row r="48" s="1" customFormat="1" ht="20" customHeight="1" spans="1:19">
      <c r="A48" s="11">
        <v>43</v>
      </c>
      <c r="B48" s="14" t="s">
        <v>168</v>
      </c>
      <c r="C48" s="11" t="s">
        <v>175</v>
      </c>
      <c r="D48" s="15" t="s">
        <v>169</v>
      </c>
      <c r="E48" s="42" t="s">
        <v>176</v>
      </c>
      <c r="F48" s="42"/>
      <c r="G48" s="11" t="s">
        <v>36</v>
      </c>
      <c r="H48" s="11">
        <v>200</v>
      </c>
      <c r="I48" s="24">
        <v>190</v>
      </c>
      <c r="J48" s="11">
        <v>170</v>
      </c>
      <c r="K48" s="11">
        <v>150</v>
      </c>
      <c r="L48" s="11">
        <v>130</v>
      </c>
      <c r="M48" s="11">
        <v>120</v>
      </c>
      <c r="N48" s="42"/>
      <c r="O48" s="87"/>
      <c r="P48" s="87"/>
      <c r="Q48" s="78"/>
      <c r="R48" s="112"/>
      <c r="S48" s="111"/>
    </row>
    <row r="49" s="1" customFormat="1" ht="126" customHeight="1" spans="1:19">
      <c r="A49" s="11">
        <v>44</v>
      </c>
      <c r="B49" s="60"/>
      <c r="C49" s="61">
        <v>3302</v>
      </c>
      <c r="D49" s="62" t="s">
        <v>177</v>
      </c>
      <c r="E49" s="63"/>
      <c r="F49" s="62" t="s">
        <v>178</v>
      </c>
      <c r="G49" s="14"/>
      <c r="H49" s="56"/>
      <c r="I49" s="60"/>
      <c r="J49" s="60"/>
      <c r="K49" s="60"/>
      <c r="L49" s="60"/>
      <c r="M49" s="60"/>
      <c r="N49" s="102" t="s">
        <v>179</v>
      </c>
      <c r="O49" s="103"/>
      <c r="P49" s="103"/>
      <c r="Q49" s="125"/>
      <c r="R49" s="126"/>
      <c r="S49" s="127"/>
    </row>
    <row r="50" s="1" customFormat="1" ht="21" customHeight="1" spans="1:19">
      <c r="A50" s="11">
        <v>45</v>
      </c>
      <c r="B50" s="44" t="s">
        <v>168</v>
      </c>
      <c r="C50" s="11">
        <v>330405010</v>
      </c>
      <c r="D50" s="42" t="s">
        <v>180</v>
      </c>
      <c r="E50" s="46" t="s">
        <v>181</v>
      </c>
      <c r="F50" s="42"/>
      <c r="G50" s="11" t="s">
        <v>36</v>
      </c>
      <c r="H50" s="64">
        <v>560</v>
      </c>
      <c r="I50" s="64">
        <v>532</v>
      </c>
      <c r="J50" s="64">
        <v>476</v>
      </c>
      <c r="K50" s="64">
        <v>420</v>
      </c>
      <c r="L50" s="21" t="s">
        <v>52</v>
      </c>
      <c r="M50" s="21" t="s">
        <v>52</v>
      </c>
      <c r="N50" s="104" t="s">
        <v>182</v>
      </c>
      <c r="O50" s="91"/>
      <c r="P50" s="92"/>
      <c r="Q50" s="108"/>
      <c r="R50" s="108"/>
      <c r="S50" s="108"/>
    </row>
    <row r="51" s="1" customFormat="1" ht="22.5" spans="1:19">
      <c r="A51" s="11">
        <v>46</v>
      </c>
      <c r="B51" s="28" t="s">
        <v>168</v>
      </c>
      <c r="C51" s="14">
        <v>330602001</v>
      </c>
      <c r="D51" s="42" t="s">
        <v>183</v>
      </c>
      <c r="E51" s="42" t="s">
        <v>184</v>
      </c>
      <c r="F51" s="42"/>
      <c r="G51" s="11" t="s">
        <v>36</v>
      </c>
      <c r="H51" s="65">
        <v>280</v>
      </c>
      <c r="I51" s="65">
        <v>266</v>
      </c>
      <c r="J51" s="65">
        <v>238</v>
      </c>
      <c r="K51" s="65">
        <v>210</v>
      </c>
      <c r="L51" s="65">
        <v>182</v>
      </c>
      <c r="M51" s="65">
        <v>168</v>
      </c>
      <c r="N51" s="99" t="s">
        <v>185</v>
      </c>
      <c r="O51" s="91"/>
      <c r="P51" s="92"/>
      <c r="Q51" s="108"/>
      <c r="R51" s="108"/>
      <c r="S51" s="108"/>
    </row>
    <row r="52" s="1" customFormat="1" ht="22.5" spans="1:19">
      <c r="A52" s="11">
        <v>47</v>
      </c>
      <c r="B52" s="28" t="s">
        <v>168</v>
      </c>
      <c r="C52" s="22">
        <v>330602008</v>
      </c>
      <c r="D52" s="15" t="s">
        <v>186</v>
      </c>
      <c r="E52" s="15"/>
      <c r="F52" s="15"/>
      <c r="G52" s="22" t="s">
        <v>36</v>
      </c>
      <c r="H52" s="65">
        <v>980</v>
      </c>
      <c r="I52" s="65">
        <v>931</v>
      </c>
      <c r="J52" s="65">
        <v>833</v>
      </c>
      <c r="K52" s="65">
        <v>735</v>
      </c>
      <c r="L52" s="65" t="s">
        <v>52</v>
      </c>
      <c r="M52" s="65" t="s">
        <v>52</v>
      </c>
      <c r="N52" s="99" t="s">
        <v>185</v>
      </c>
      <c r="O52" s="91"/>
      <c r="P52" s="92"/>
      <c r="Q52" s="108"/>
      <c r="R52" s="108"/>
      <c r="S52" s="108"/>
    </row>
    <row r="53" s="1" customFormat="1" ht="22.5" spans="1:19">
      <c r="A53" s="11">
        <v>48</v>
      </c>
      <c r="B53" s="28" t="s">
        <v>168</v>
      </c>
      <c r="C53" s="14">
        <v>330602010</v>
      </c>
      <c r="D53" s="17" t="s">
        <v>187</v>
      </c>
      <c r="E53" s="17"/>
      <c r="F53" s="17"/>
      <c r="G53" s="14" t="s">
        <v>36</v>
      </c>
      <c r="H53" s="65">
        <v>1176</v>
      </c>
      <c r="I53" s="65">
        <v>1117.2</v>
      </c>
      <c r="J53" s="65">
        <v>999.6</v>
      </c>
      <c r="K53" s="65">
        <v>882</v>
      </c>
      <c r="L53" s="65" t="s">
        <v>52</v>
      </c>
      <c r="M53" s="65" t="s">
        <v>52</v>
      </c>
      <c r="N53" s="99" t="s">
        <v>185</v>
      </c>
      <c r="O53" s="91"/>
      <c r="P53" s="92"/>
      <c r="Q53" s="108"/>
      <c r="R53" s="108"/>
      <c r="S53" s="108"/>
    </row>
    <row r="54" s="1" customFormat="1" ht="22.5" spans="1:19">
      <c r="A54" s="11">
        <v>49</v>
      </c>
      <c r="B54" s="28" t="s">
        <v>168</v>
      </c>
      <c r="C54" s="14">
        <v>330602012</v>
      </c>
      <c r="D54" s="17" t="s">
        <v>188</v>
      </c>
      <c r="E54" s="17"/>
      <c r="F54" s="17"/>
      <c r="G54" s="14" t="s">
        <v>36</v>
      </c>
      <c r="H54" s="65">
        <v>1176</v>
      </c>
      <c r="I54" s="65">
        <v>1117.2</v>
      </c>
      <c r="J54" s="65">
        <v>999.6</v>
      </c>
      <c r="K54" s="65">
        <v>882</v>
      </c>
      <c r="L54" s="65" t="s">
        <v>52</v>
      </c>
      <c r="M54" s="65" t="s">
        <v>52</v>
      </c>
      <c r="N54" s="99" t="s">
        <v>185</v>
      </c>
      <c r="O54" s="91"/>
      <c r="P54" s="92"/>
      <c r="Q54" s="108"/>
      <c r="R54" s="108"/>
      <c r="S54" s="108"/>
    </row>
    <row r="55" s="1" customFormat="1" ht="78.75" spans="1:19">
      <c r="A55" s="11">
        <v>50</v>
      </c>
      <c r="B55" s="66"/>
      <c r="C55" s="59">
        <v>330802</v>
      </c>
      <c r="D55" s="41" t="s">
        <v>189</v>
      </c>
      <c r="E55" s="42"/>
      <c r="F55" s="41" t="s">
        <v>190</v>
      </c>
      <c r="G55" s="11"/>
      <c r="H55" s="11"/>
      <c r="I55" s="24"/>
      <c r="J55" s="11"/>
      <c r="K55" s="11"/>
      <c r="L55" s="11"/>
      <c r="M55" s="11"/>
      <c r="N55" s="42"/>
      <c r="O55" s="87"/>
      <c r="P55" s="87"/>
      <c r="Q55" s="78"/>
      <c r="R55" s="112"/>
      <c r="S55" s="111"/>
    </row>
    <row r="56" s="1" customFormat="1" ht="30" customHeight="1" spans="1:19">
      <c r="A56" s="11">
        <v>51</v>
      </c>
      <c r="B56" s="44" t="s">
        <v>168</v>
      </c>
      <c r="C56" s="11">
        <v>330803023</v>
      </c>
      <c r="D56" s="42" t="s">
        <v>191</v>
      </c>
      <c r="E56" s="46" t="s">
        <v>192</v>
      </c>
      <c r="F56" s="42" t="s">
        <v>193</v>
      </c>
      <c r="G56" s="11" t="s">
        <v>36</v>
      </c>
      <c r="H56" s="64">
        <v>4830</v>
      </c>
      <c r="I56" s="64">
        <v>4588.5</v>
      </c>
      <c r="J56" s="64">
        <v>4105.5</v>
      </c>
      <c r="K56" s="64">
        <v>3622.5</v>
      </c>
      <c r="L56" s="64">
        <v>3139.5</v>
      </c>
      <c r="M56" s="64">
        <v>2898</v>
      </c>
      <c r="N56" s="42"/>
      <c r="O56" s="91"/>
      <c r="P56" s="92"/>
      <c r="Q56" s="108"/>
      <c r="R56" s="108"/>
      <c r="S56" s="108"/>
    </row>
    <row r="57" s="1" customFormat="1" ht="25" customHeight="1" spans="1:19">
      <c r="A57" s="11">
        <v>52</v>
      </c>
      <c r="B57" s="28" t="s">
        <v>168</v>
      </c>
      <c r="C57" s="28">
        <v>330804070</v>
      </c>
      <c r="D57" s="67" t="s">
        <v>194</v>
      </c>
      <c r="E57" s="68" t="s">
        <v>195</v>
      </c>
      <c r="F57" s="67"/>
      <c r="G57" s="69" t="s">
        <v>36</v>
      </c>
      <c r="H57" s="65">
        <v>1008</v>
      </c>
      <c r="I57" s="65">
        <v>957.6</v>
      </c>
      <c r="J57" s="65">
        <v>856.8</v>
      </c>
      <c r="K57" s="65">
        <v>756</v>
      </c>
      <c r="L57" s="65">
        <v>655.2</v>
      </c>
      <c r="M57" s="65">
        <v>604.8</v>
      </c>
      <c r="N57" s="105"/>
      <c r="O57" s="91"/>
      <c r="P57" s="92"/>
      <c r="Q57" s="108"/>
      <c r="R57" s="108"/>
      <c r="S57" s="108"/>
    </row>
    <row r="58" s="1" customFormat="1" ht="25" customHeight="1" spans="1:16">
      <c r="A58" s="11">
        <v>53</v>
      </c>
      <c r="B58" s="44" t="s">
        <v>168</v>
      </c>
      <c r="C58" s="11">
        <v>331004034</v>
      </c>
      <c r="D58" s="46" t="s">
        <v>196</v>
      </c>
      <c r="E58" s="42" t="s">
        <v>197</v>
      </c>
      <c r="F58" s="42"/>
      <c r="G58" s="11" t="s">
        <v>36</v>
      </c>
      <c r="H58" s="64">
        <v>1680</v>
      </c>
      <c r="I58" s="64">
        <v>1596</v>
      </c>
      <c r="J58" s="64">
        <v>1428</v>
      </c>
      <c r="K58" s="64">
        <v>1260</v>
      </c>
      <c r="L58" s="64">
        <v>1092</v>
      </c>
      <c r="M58" s="64">
        <v>1008</v>
      </c>
      <c r="N58" s="42"/>
      <c r="O58" s="106" t="s">
        <v>198</v>
      </c>
      <c r="P58" s="106" t="s">
        <v>199</v>
      </c>
    </row>
    <row r="59" s="1" customFormat="1" ht="30" customHeight="1" spans="1:16">
      <c r="A59" s="11">
        <v>54</v>
      </c>
      <c r="B59" s="44" t="s">
        <v>168</v>
      </c>
      <c r="C59" s="11">
        <v>331005002</v>
      </c>
      <c r="D59" s="46" t="s">
        <v>200</v>
      </c>
      <c r="E59" s="42" t="s">
        <v>201</v>
      </c>
      <c r="F59" s="42"/>
      <c r="G59" s="11" t="s">
        <v>36</v>
      </c>
      <c r="H59" s="64">
        <v>1680</v>
      </c>
      <c r="I59" s="64">
        <v>1596</v>
      </c>
      <c r="J59" s="64">
        <v>1428</v>
      </c>
      <c r="K59" s="64">
        <v>1260</v>
      </c>
      <c r="L59" s="64">
        <v>1092</v>
      </c>
      <c r="M59" s="64">
        <v>1008</v>
      </c>
      <c r="N59" s="42"/>
      <c r="O59" s="106"/>
      <c r="P59" s="106"/>
    </row>
    <row r="60" s="1" customFormat="1" ht="30" customHeight="1" spans="1:16">
      <c r="A60" s="11">
        <v>55</v>
      </c>
      <c r="B60" s="44" t="s">
        <v>168</v>
      </c>
      <c r="C60" s="11">
        <v>331005008</v>
      </c>
      <c r="D60" s="46" t="s">
        <v>202</v>
      </c>
      <c r="E60" s="42"/>
      <c r="F60" s="42" t="s">
        <v>203</v>
      </c>
      <c r="G60" s="11" t="s">
        <v>36</v>
      </c>
      <c r="H60" s="64">
        <v>1960</v>
      </c>
      <c r="I60" s="64">
        <v>1862</v>
      </c>
      <c r="J60" s="64">
        <v>1666</v>
      </c>
      <c r="K60" s="64">
        <v>1470</v>
      </c>
      <c r="L60" s="64">
        <v>1274</v>
      </c>
      <c r="M60" s="64">
        <v>1176</v>
      </c>
      <c r="N60" s="42"/>
      <c r="O60" s="106"/>
      <c r="P60" s="106"/>
    </row>
    <row r="61" s="1" customFormat="1" ht="39" customHeight="1" spans="1:16">
      <c r="A61" s="11">
        <v>56</v>
      </c>
      <c r="B61" s="44" t="s">
        <v>168</v>
      </c>
      <c r="C61" s="11">
        <v>331005009</v>
      </c>
      <c r="D61" s="46" t="s">
        <v>204</v>
      </c>
      <c r="E61" s="42"/>
      <c r="F61" s="42" t="s">
        <v>205</v>
      </c>
      <c r="G61" s="11" t="s">
        <v>36</v>
      </c>
      <c r="H61" s="14" t="s">
        <v>159</v>
      </c>
      <c r="I61" s="14" t="s">
        <v>159</v>
      </c>
      <c r="J61" s="14" t="s">
        <v>159</v>
      </c>
      <c r="K61" s="14" t="s">
        <v>159</v>
      </c>
      <c r="L61" s="14" t="s">
        <v>159</v>
      </c>
      <c r="M61" s="14" t="s">
        <v>159</v>
      </c>
      <c r="N61" s="42"/>
      <c r="O61" s="106"/>
      <c r="P61" s="106"/>
    </row>
    <row r="62" s="1" customFormat="1" ht="30" customHeight="1" spans="1:16">
      <c r="A62" s="11">
        <v>57</v>
      </c>
      <c r="B62" s="44" t="s">
        <v>168</v>
      </c>
      <c r="C62" s="11">
        <v>331005010</v>
      </c>
      <c r="D62" s="46" t="s">
        <v>206</v>
      </c>
      <c r="E62" s="42" t="s">
        <v>207</v>
      </c>
      <c r="F62" s="42" t="s">
        <v>208</v>
      </c>
      <c r="G62" s="11" t="s">
        <v>36</v>
      </c>
      <c r="H62" s="64">
        <v>1960</v>
      </c>
      <c r="I62" s="64">
        <v>1862</v>
      </c>
      <c r="J62" s="64">
        <v>1666</v>
      </c>
      <c r="K62" s="64">
        <v>1470</v>
      </c>
      <c r="L62" s="64">
        <v>1274</v>
      </c>
      <c r="M62" s="64">
        <v>1176</v>
      </c>
      <c r="N62" s="42"/>
      <c r="O62" s="106"/>
      <c r="P62" s="106"/>
    </row>
    <row r="63" s="1" customFormat="1" ht="28" customHeight="1" spans="1:16">
      <c r="A63" s="11">
        <v>58</v>
      </c>
      <c r="B63" s="44" t="s">
        <v>168</v>
      </c>
      <c r="C63" s="11">
        <v>331005011</v>
      </c>
      <c r="D63" s="46" t="s">
        <v>209</v>
      </c>
      <c r="E63" s="42"/>
      <c r="F63" s="42"/>
      <c r="G63" s="11" t="s">
        <v>36</v>
      </c>
      <c r="H63" s="64">
        <v>1960</v>
      </c>
      <c r="I63" s="64">
        <v>1862</v>
      </c>
      <c r="J63" s="64">
        <v>1666</v>
      </c>
      <c r="K63" s="64">
        <v>1470</v>
      </c>
      <c r="L63" s="64">
        <v>1274</v>
      </c>
      <c r="M63" s="64">
        <v>1176</v>
      </c>
      <c r="N63" s="42"/>
      <c r="O63" s="106"/>
      <c r="P63" s="106"/>
    </row>
    <row r="64" s="1" customFormat="1" ht="28" customHeight="1" spans="1:16">
      <c r="A64" s="11">
        <v>59</v>
      </c>
      <c r="B64" s="44" t="s">
        <v>168</v>
      </c>
      <c r="C64" s="11">
        <v>331005012</v>
      </c>
      <c r="D64" s="46" t="s">
        <v>210</v>
      </c>
      <c r="E64" s="42"/>
      <c r="F64" s="42"/>
      <c r="G64" s="11" t="s">
        <v>36</v>
      </c>
      <c r="H64" s="64">
        <v>1960</v>
      </c>
      <c r="I64" s="64">
        <v>1862</v>
      </c>
      <c r="J64" s="64">
        <v>1666</v>
      </c>
      <c r="K64" s="64">
        <v>1470</v>
      </c>
      <c r="L64" s="64">
        <v>1274</v>
      </c>
      <c r="M64" s="64">
        <v>1176</v>
      </c>
      <c r="N64" s="42"/>
      <c r="O64" s="106"/>
      <c r="P64" s="106"/>
    </row>
    <row r="65" s="1" customFormat="1" ht="28" customHeight="1" spans="1:16">
      <c r="A65" s="11">
        <v>60</v>
      </c>
      <c r="B65" s="44" t="s">
        <v>168</v>
      </c>
      <c r="C65" s="11">
        <v>331005027</v>
      </c>
      <c r="D65" s="46" t="s">
        <v>211</v>
      </c>
      <c r="E65" s="42"/>
      <c r="F65" s="42"/>
      <c r="G65" s="11" t="s">
        <v>36</v>
      </c>
      <c r="H65" s="64">
        <v>3150</v>
      </c>
      <c r="I65" s="64">
        <v>2992.5</v>
      </c>
      <c r="J65" s="64">
        <v>2677.5</v>
      </c>
      <c r="K65" s="64">
        <v>2362.5</v>
      </c>
      <c r="L65" s="64">
        <v>2047.5</v>
      </c>
      <c r="M65" s="64">
        <v>1890</v>
      </c>
      <c r="N65" s="42"/>
      <c r="O65" s="106"/>
      <c r="P65" s="106"/>
    </row>
    <row r="66" s="1" customFormat="1" ht="30" customHeight="1" spans="1:16">
      <c r="A66" s="11">
        <v>61</v>
      </c>
      <c r="B66" s="44" t="s">
        <v>168</v>
      </c>
      <c r="C66" s="11">
        <v>331006017</v>
      </c>
      <c r="D66" s="46" t="s">
        <v>212</v>
      </c>
      <c r="E66" s="42" t="s">
        <v>213</v>
      </c>
      <c r="F66" s="42" t="s">
        <v>214</v>
      </c>
      <c r="G66" s="11" t="s">
        <v>36</v>
      </c>
      <c r="H66" s="64">
        <v>2940</v>
      </c>
      <c r="I66" s="64">
        <v>2793</v>
      </c>
      <c r="J66" s="64">
        <v>2499</v>
      </c>
      <c r="K66" s="64">
        <v>2205</v>
      </c>
      <c r="L66" s="64">
        <v>1911</v>
      </c>
      <c r="M66" s="64">
        <v>1764</v>
      </c>
      <c r="N66" s="42"/>
      <c r="O66" s="106"/>
      <c r="P66" s="106"/>
    </row>
    <row r="67" s="1" customFormat="1" ht="37" customHeight="1" spans="1:16">
      <c r="A67" s="11">
        <v>62</v>
      </c>
      <c r="B67" s="44" t="s">
        <v>168</v>
      </c>
      <c r="C67" s="11">
        <v>331008009</v>
      </c>
      <c r="D67" s="46" t="s">
        <v>215</v>
      </c>
      <c r="E67" s="42" t="s">
        <v>216</v>
      </c>
      <c r="F67" s="42"/>
      <c r="G67" s="11" t="s">
        <v>36</v>
      </c>
      <c r="H67" s="64">
        <v>1568</v>
      </c>
      <c r="I67" s="64">
        <v>1489.6</v>
      </c>
      <c r="J67" s="64">
        <v>1332.8</v>
      </c>
      <c r="K67" s="64">
        <v>1176</v>
      </c>
      <c r="L67" s="64">
        <v>1019.2</v>
      </c>
      <c r="M67" s="64">
        <v>940.8</v>
      </c>
      <c r="N67" s="42"/>
      <c r="O67" s="106"/>
      <c r="P67" s="106"/>
    </row>
    <row r="68" s="1" customFormat="1" ht="30" customHeight="1" spans="1:19">
      <c r="A68" s="11">
        <v>63</v>
      </c>
      <c r="B68" s="14" t="s">
        <v>168</v>
      </c>
      <c r="C68" s="11">
        <v>331008013</v>
      </c>
      <c r="D68" s="46" t="s">
        <v>217</v>
      </c>
      <c r="E68" s="42"/>
      <c r="F68" s="42"/>
      <c r="G68" s="11" t="s">
        <v>36</v>
      </c>
      <c r="H68" s="128"/>
      <c r="I68" s="128"/>
      <c r="J68" s="128"/>
      <c r="K68" s="128"/>
      <c r="L68" s="128"/>
      <c r="M68" s="128"/>
      <c r="N68" s="42" t="s">
        <v>218</v>
      </c>
      <c r="O68" s="87"/>
      <c r="P68" s="87" t="s">
        <v>219</v>
      </c>
      <c r="Q68" s="78"/>
      <c r="R68" s="112" t="s">
        <v>219</v>
      </c>
      <c r="S68" s="113"/>
    </row>
    <row r="69" s="1" customFormat="1" ht="66" customHeight="1" spans="1:19">
      <c r="A69" s="11">
        <v>64</v>
      </c>
      <c r="B69" s="14" t="s">
        <v>168</v>
      </c>
      <c r="C69" s="11" t="s">
        <v>220</v>
      </c>
      <c r="D69" s="46" t="s">
        <v>221</v>
      </c>
      <c r="E69" s="42" t="s">
        <v>222</v>
      </c>
      <c r="F69" s="42" t="s">
        <v>223</v>
      </c>
      <c r="G69" s="11" t="s">
        <v>36</v>
      </c>
      <c r="H69" s="128">
        <v>2100</v>
      </c>
      <c r="I69" s="128">
        <v>1995</v>
      </c>
      <c r="J69" s="128">
        <v>1785</v>
      </c>
      <c r="K69" s="128">
        <v>1575</v>
      </c>
      <c r="L69" s="128">
        <v>1365</v>
      </c>
      <c r="M69" s="128">
        <v>1260</v>
      </c>
      <c r="N69" s="42"/>
      <c r="O69" s="87"/>
      <c r="P69" s="87" t="s">
        <v>219</v>
      </c>
      <c r="Q69" s="78"/>
      <c r="R69" s="112" t="s">
        <v>219</v>
      </c>
      <c r="S69" s="122" t="s">
        <v>224</v>
      </c>
    </row>
    <row r="70" s="1" customFormat="1" ht="89" customHeight="1" spans="1:19">
      <c r="A70" s="11">
        <v>65</v>
      </c>
      <c r="B70" s="14" t="s">
        <v>168</v>
      </c>
      <c r="C70" s="11" t="s">
        <v>225</v>
      </c>
      <c r="D70" s="46" t="s">
        <v>226</v>
      </c>
      <c r="E70" s="42" t="s">
        <v>227</v>
      </c>
      <c r="F70" s="42" t="s">
        <v>208</v>
      </c>
      <c r="G70" s="11" t="s">
        <v>36</v>
      </c>
      <c r="H70" s="128">
        <v>1200</v>
      </c>
      <c r="I70" s="128">
        <v>1140</v>
      </c>
      <c r="J70" s="128">
        <v>1020</v>
      </c>
      <c r="K70" s="128">
        <v>900</v>
      </c>
      <c r="L70" s="128">
        <v>780</v>
      </c>
      <c r="M70" s="128">
        <v>720</v>
      </c>
      <c r="N70" s="42"/>
      <c r="O70" s="87"/>
      <c r="P70" s="87" t="s">
        <v>219</v>
      </c>
      <c r="Q70" s="78"/>
      <c r="R70" s="112" t="s">
        <v>219</v>
      </c>
      <c r="S70" s="113"/>
    </row>
    <row r="71" s="1" customFormat="1" ht="75" customHeight="1" spans="1:19">
      <c r="A71" s="11">
        <v>66</v>
      </c>
      <c r="B71" s="14" t="s">
        <v>168</v>
      </c>
      <c r="C71" s="14" t="s">
        <v>228</v>
      </c>
      <c r="D71" s="129" t="s">
        <v>229</v>
      </c>
      <c r="E71" s="17" t="s">
        <v>230</v>
      </c>
      <c r="F71" s="17" t="s">
        <v>231</v>
      </c>
      <c r="G71" s="14" t="s">
        <v>36</v>
      </c>
      <c r="H71" s="14">
        <v>1400</v>
      </c>
      <c r="I71" s="14">
        <v>1330</v>
      </c>
      <c r="J71" s="14">
        <v>1190</v>
      </c>
      <c r="K71" s="14">
        <v>1050</v>
      </c>
      <c r="L71" s="14">
        <v>910</v>
      </c>
      <c r="M71" s="14">
        <v>840</v>
      </c>
      <c r="N71" s="42"/>
      <c r="O71" s="87"/>
      <c r="P71" s="87" t="s">
        <v>219</v>
      </c>
      <c r="Q71" s="78"/>
      <c r="R71" s="112" t="s">
        <v>219</v>
      </c>
      <c r="S71" s="113"/>
    </row>
    <row r="72" s="1" customFormat="1" ht="78" customHeight="1" spans="1:19">
      <c r="A72" s="11">
        <v>67</v>
      </c>
      <c r="B72" s="28"/>
      <c r="C72" s="41">
        <v>3311</v>
      </c>
      <c r="D72" s="41" t="s">
        <v>232</v>
      </c>
      <c r="E72" s="41"/>
      <c r="F72" s="41" t="s">
        <v>233</v>
      </c>
      <c r="G72" s="41"/>
      <c r="H72" s="41"/>
      <c r="I72" s="41"/>
      <c r="J72" s="41"/>
      <c r="K72" s="41"/>
      <c r="L72" s="41"/>
      <c r="M72" s="41"/>
      <c r="N72" s="133" t="s">
        <v>234</v>
      </c>
      <c r="O72" s="87"/>
      <c r="P72" s="87"/>
      <c r="Q72" s="78"/>
      <c r="R72" s="138"/>
      <c r="S72" s="139"/>
    </row>
    <row r="73" s="1" customFormat="1" ht="36" customHeight="1" spans="1:19">
      <c r="A73" s="11">
        <v>68</v>
      </c>
      <c r="B73" s="44" t="s">
        <v>168</v>
      </c>
      <c r="C73" s="11">
        <v>331103006</v>
      </c>
      <c r="D73" s="42" t="s">
        <v>235</v>
      </c>
      <c r="E73" s="42" t="s">
        <v>236</v>
      </c>
      <c r="F73" s="95" t="s">
        <v>237</v>
      </c>
      <c r="G73" s="11" t="s">
        <v>36</v>
      </c>
      <c r="H73" s="130">
        <v>3150</v>
      </c>
      <c r="I73" s="130">
        <v>2992.5</v>
      </c>
      <c r="J73" s="130">
        <v>2677.5</v>
      </c>
      <c r="K73" s="130">
        <v>2362.5</v>
      </c>
      <c r="L73" s="130">
        <v>2047.5</v>
      </c>
      <c r="M73" s="130">
        <v>1890</v>
      </c>
      <c r="N73" s="42"/>
      <c r="O73" s="87"/>
      <c r="P73" s="87"/>
      <c r="Q73" s="78"/>
      <c r="R73" s="138"/>
      <c r="S73" s="139"/>
    </row>
    <row r="74" s="1" customFormat="1" ht="38.25" spans="1:19">
      <c r="A74" s="11">
        <v>69</v>
      </c>
      <c r="B74" s="14" t="s">
        <v>168</v>
      </c>
      <c r="C74" s="11">
        <v>331303002</v>
      </c>
      <c r="D74" s="42" t="s">
        <v>238</v>
      </c>
      <c r="E74" s="46" t="s">
        <v>239</v>
      </c>
      <c r="F74" s="42"/>
      <c r="G74" s="11" t="s">
        <v>36</v>
      </c>
      <c r="H74" s="11">
        <v>1372</v>
      </c>
      <c r="I74" s="134">
        <v>1303.4</v>
      </c>
      <c r="J74" s="130">
        <v>1166.2</v>
      </c>
      <c r="K74" s="130">
        <v>1029</v>
      </c>
      <c r="L74" s="130">
        <v>891.8</v>
      </c>
      <c r="M74" s="130">
        <v>823.2</v>
      </c>
      <c r="N74" s="42"/>
      <c r="O74" s="87"/>
      <c r="P74" s="87" t="s">
        <v>240</v>
      </c>
      <c r="Q74" s="78" t="s">
        <v>241</v>
      </c>
      <c r="R74" s="140" t="s">
        <v>240</v>
      </c>
      <c r="S74" s="141"/>
    </row>
    <row r="75" s="1" customFormat="1" ht="38.25" spans="1:19">
      <c r="A75" s="11">
        <v>70</v>
      </c>
      <c r="B75" s="14" t="s">
        <v>168</v>
      </c>
      <c r="C75" s="11">
        <v>331303003</v>
      </c>
      <c r="D75" s="42" t="s">
        <v>242</v>
      </c>
      <c r="E75" s="46" t="s">
        <v>239</v>
      </c>
      <c r="F75" s="42"/>
      <c r="G75" s="11" t="s">
        <v>36</v>
      </c>
      <c r="H75" s="11">
        <v>1372</v>
      </c>
      <c r="I75" s="134">
        <v>1303.4</v>
      </c>
      <c r="J75" s="130">
        <v>1166.2</v>
      </c>
      <c r="K75" s="130">
        <v>1029</v>
      </c>
      <c r="L75" s="130">
        <v>891.8</v>
      </c>
      <c r="M75" s="130">
        <v>823.2</v>
      </c>
      <c r="N75" s="42"/>
      <c r="O75" s="87"/>
      <c r="P75" s="87" t="s">
        <v>240</v>
      </c>
      <c r="Q75" s="78" t="s">
        <v>241</v>
      </c>
      <c r="R75" s="142"/>
      <c r="S75" s="143"/>
    </row>
    <row r="76" s="1" customFormat="1" ht="23" customHeight="1" spans="1:19">
      <c r="A76" s="11">
        <v>71</v>
      </c>
      <c r="B76" s="44" t="s">
        <v>168</v>
      </c>
      <c r="C76" s="11">
        <v>331303024</v>
      </c>
      <c r="D76" s="42" t="s">
        <v>243</v>
      </c>
      <c r="E76" s="46" t="s">
        <v>244</v>
      </c>
      <c r="F76" s="42"/>
      <c r="G76" s="11" t="s">
        <v>36</v>
      </c>
      <c r="H76" s="128">
        <v>784</v>
      </c>
      <c r="I76" s="128">
        <v>744.8</v>
      </c>
      <c r="J76" s="128">
        <v>666.4</v>
      </c>
      <c r="K76" s="128">
        <v>588</v>
      </c>
      <c r="L76" s="128">
        <v>509.6</v>
      </c>
      <c r="M76" s="128">
        <v>470.4</v>
      </c>
      <c r="N76" s="42"/>
      <c r="O76" s="96"/>
      <c r="P76" s="97"/>
      <c r="Q76" s="108"/>
      <c r="R76" s="108"/>
      <c r="S76" s="108"/>
    </row>
    <row r="77" s="1" customFormat="1" ht="69" customHeight="1" spans="1:19">
      <c r="A77" s="11">
        <v>72</v>
      </c>
      <c r="B77" s="14"/>
      <c r="C77" s="59">
        <v>3314</v>
      </c>
      <c r="D77" s="41" t="s">
        <v>245</v>
      </c>
      <c r="E77" s="41"/>
      <c r="F77" s="41" t="s">
        <v>246</v>
      </c>
      <c r="G77" s="59"/>
      <c r="H77" s="131"/>
      <c r="I77" s="135"/>
      <c r="J77" s="135"/>
      <c r="K77" s="135"/>
      <c r="L77" s="135"/>
      <c r="M77" s="135"/>
      <c r="N77" s="136" t="s">
        <v>247</v>
      </c>
      <c r="O77" s="137"/>
      <c r="P77" s="76"/>
      <c r="Q77" s="114"/>
      <c r="R77" s="144" t="s">
        <v>248</v>
      </c>
      <c r="S77" s="145" t="s">
        <v>249</v>
      </c>
    </row>
    <row r="78" s="1" customFormat="1" ht="45" customHeight="1" spans="1:19">
      <c r="A78" s="11">
        <v>73</v>
      </c>
      <c r="B78" s="14" t="s">
        <v>168</v>
      </c>
      <c r="C78" s="11">
        <v>331400002</v>
      </c>
      <c r="D78" s="42" t="s">
        <v>250</v>
      </c>
      <c r="E78" s="42" t="s">
        <v>251</v>
      </c>
      <c r="F78" s="75"/>
      <c r="G78" s="11" t="s">
        <v>36</v>
      </c>
      <c r="H78" s="132">
        <v>630</v>
      </c>
      <c r="I78" s="55">
        <f t="shared" ref="I76:I81" si="0">H78*0.95</f>
        <v>598.5</v>
      </c>
      <c r="J78" s="55">
        <f t="shared" ref="J76:J81" si="1">H78*0.85</f>
        <v>535.5</v>
      </c>
      <c r="K78" s="55">
        <f t="shared" ref="K76:K81" si="2">H78*0.75</f>
        <v>472.5</v>
      </c>
      <c r="L78" s="55">
        <f t="shared" ref="L76:L81" si="3">H78*0.65</f>
        <v>409.5</v>
      </c>
      <c r="M78" s="55">
        <f t="shared" ref="M76:M81" si="4">H78*0.6</f>
        <v>378</v>
      </c>
      <c r="N78" s="75"/>
      <c r="O78" s="76"/>
      <c r="P78" s="77" t="s">
        <v>252</v>
      </c>
      <c r="Q78" s="78" t="s">
        <v>253</v>
      </c>
      <c r="R78" s="146"/>
      <c r="S78" s="147"/>
    </row>
    <row r="79" s="1" customFormat="1" ht="45" customHeight="1" spans="1:19">
      <c r="A79" s="11">
        <v>74</v>
      </c>
      <c r="B79" s="14" t="s">
        <v>168</v>
      </c>
      <c r="C79" s="11">
        <v>331400003</v>
      </c>
      <c r="D79" s="42" t="s">
        <v>254</v>
      </c>
      <c r="E79" s="42" t="s">
        <v>255</v>
      </c>
      <c r="F79" s="75"/>
      <c r="G79" s="11" t="s">
        <v>36</v>
      </c>
      <c r="H79" s="132">
        <v>994</v>
      </c>
      <c r="I79" s="55">
        <f t="shared" si="0"/>
        <v>944.3</v>
      </c>
      <c r="J79" s="55">
        <f t="shared" si="1"/>
        <v>844.9</v>
      </c>
      <c r="K79" s="55">
        <f t="shared" si="2"/>
        <v>745.5</v>
      </c>
      <c r="L79" s="55">
        <f t="shared" si="3"/>
        <v>646.1</v>
      </c>
      <c r="M79" s="55">
        <f t="shared" si="4"/>
        <v>596.4</v>
      </c>
      <c r="N79" s="75"/>
      <c r="O79" s="76"/>
      <c r="P79" s="77"/>
      <c r="Q79" s="78"/>
      <c r="R79" s="146"/>
      <c r="S79" s="147"/>
    </row>
    <row r="80" s="1" customFormat="1" ht="44" customHeight="1" spans="1:19">
      <c r="A80" s="11">
        <v>75</v>
      </c>
      <c r="B80" s="14" t="s">
        <v>168</v>
      </c>
      <c r="C80" s="11">
        <v>331400004</v>
      </c>
      <c r="D80" s="42" t="s">
        <v>256</v>
      </c>
      <c r="E80" s="42" t="s">
        <v>255</v>
      </c>
      <c r="F80" s="75"/>
      <c r="G80" s="11" t="s">
        <v>36</v>
      </c>
      <c r="H80" s="132">
        <v>1190</v>
      </c>
      <c r="I80" s="55">
        <f t="shared" si="0"/>
        <v>1130.5</v>
      </c>
      <c r="J80" s="55">
        <f t="shared" si="1"/>
        <v>1011.5</v>
      </c>
      <c r="K80" s="55">
        <f t="shared" si="2"/>
        <v>892.5</v>
      </c>
      <c r="L80" s="55">
        <f t="shared" si="3"/>
        <v>773.5</v>
      </c>
      <c r="M80" s="55">
        <f t="shared" si="4"/>
        <v>714</v>
      </c>
      <c r="N80" s="75"/>
      <c r="O80" s="76"/>
      <c r="P80" s="77"/>
      <c r="Q80" s="78"/>
      <c r="R80" s="146"/>
      <c r="S80" s="147"/>
    </row>
    <row r="81" s="1" customFormat="1" ht="42" customHeight="1" spans="1:19">
      <c r="A81" s="11">
        <v>76</v>
      </c>
      <c r="B81" s="14" t="s">
        <v>168</v>
      </c>
      <c r="C81" s="11">
        <v>331400007</v>
      </c>
      <c r="D81" s="42" t="s">
        <v>257</v>
      </c>
      <c r="E81" s="42" t="s">
        <v>255</v>
      </c>
      <c r="F81" s="42" t="s">
        <v>258</v>
      </c>
      <c r="G81" s="24" t="s">
        <v>36</v>
      </c>
      <c r="H81" s="55">
        <v>1582</v>
      </c>
      <c r="I81" s="55">
        <f t="shared" si="0"/>
        <v>1502.9</v>
      </c>
      <c r="J81" s="55">
        <f t="shared" si="1"/>
        <v>1344.7</v>
      </c>
      <c r="K81" s="55">
        <f t="shared" si="2"/>
        <v>1186.5</v>
      </c>
      <c r="L81" s="55">
        <f t="shared" si="3"/>
        <v>1028.3</v>
      </c>
      <c r="M81" s="55">
        <f t="shared" si="4"/>
        <v>949.2</v>
      </c>
      <c r="N81" s="75"/>
      <c r="O81" s="76"/>
      <c r="P81" s="77"/>
      <c r="Q81" s="78"/>
      <c r="R81" s="148"/>
      <c r="S81" s="149"/>
    </row>
    <row r="83" s="1" customFormat="1" spans="1:1">
      <c r="A83" s="1" t="s">
        <v>259</v>
      </c>
    </row>
  </sheetData>
  <mergeCells count="32">
    <mergeCell ref="A1:C1"/>
    <mergeCell ref="A2:N2"/>
    <mergeCell ref="O2:S2"/>
    <mergeCell ref="H3:M3"/>
    <mergeCell ref="H4:I4"/>
    <mergeCell ref="J4:K4"/>
    <mergeCell ref="L4:M4"/>
    <mergeCell ref="B6:N6"/>
    <mergeCell ref="B17:N17"/>
    <mergeCell ref="D18:N18"/>
    <mergeCell ref="D42:N42"/>
    <mergeCell ref="D45:N45"/>
    <mergeCell ref="A3:A5"/>
    <mergeCell ref="B3:B5"/>
    <mergeCell ref="C3:C5"/>
    <mergeCell ref="D3:D5"/>
    <mergeCell ref="E3:E5"/>
    <mergeCell ref="F3:F5"/>
    <mergeCell ref="G3:G5"/>
    <mergeCell ref="N3:N5"/>
    <mergeCell ref="O58:O67"/>
    <mergeCell ref="P3:P5"/>
    <mergeCell ref="P58:P67"/>
    <mergeCell ref="P78:P81"/>
    <mergeCell ref="Q3:Q5"/>
    <mergeCell ref="Q78:Q81"/>
    <mergeCell ref="R3:R5"/>
    <mergeCell ref="R74:R75"/>
    <mergeCell ref="R77:R81"/>
    <mergeCell ref="S3:S5"/>
    <mergeCell ref="S74:S75"/>
    <mergeCell ref="S77:S81"/>
  </mergeCells>
  <conditionalFormatting sqref="C7">
    <cfRule type="duplicateValues" dxfId="0" priority="9"/>
  </conditionalFormatting>
  <conditionalFormatting sqref="C37">
    <cfRule type="duplicateValues" dxfId="0" priority="5"/>
  </conditionalFormatting>
  <conditionalFormatting sqref="C75">
    <cfRule type="duplicateValues" dxfId="0" priority="2"/>
  </conditionalFormatting>
  <conditionalFormatting sqref="C77">
    <cfRule type="duplicateValues" dxfId="0" priority="8"/>
  </conditionalFormatting>
  <conditionalFormatting sqref="C81">
    <cfRule type="duplicateValues" dxfId="0" priority="6"/>
  </conditionalFormatting>
  <conditionalFormatting sqref="C12:C13">
    <cfRule type="duplicateValues" dxfId="0" priority="1"/>
  </conditionalFormatting>
  <conditionalFormatting sqref="C74:C75">
    <cfRule type="duplicateValues" dxfId="0" priority="3"/>
  </conditionalFormatting>
  <conditionalFormatting sqref="C78:C80">
    <cfRule type="duplicateValues" dxfId="0" priority="7"/>
  </conditionalFormatting>
  <conditionalFormatting sqref="C46:C48 C68:C71">
    <cfRule type="duplicateValues" dxfId="0" priority="4"/>
  </conditionalFormatting>
  <pageMargins left="0.432638888888889" right="0.432638888888889" top="0.511805555555556" bottom="0.472222222222222"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ASUS</cp:lastModifiedBy>
  <dcterms:created xsi:type="dcterms:W3CDTF">2020-05-16T09:55:38Z</dcterms:created>
  <dcterms:modified xsi:type="dcterms:W3CDTF">2023-05-06T08:29:05Z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2052-11.8.2.11542</vt:lpwstr>
  </property>
</Properties>
</file>