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4040" tabRatio="669"/>
  </bookViews>
  <sheets>
    <sheet name="修订医疗服务价格项目表" sheetId="5" r:id="rId1"/>
  </sheets>
  <externalReferences>
    <externalReference r:id="rId2"/>
  </externalReferences>
  <calcPr calcId="144525" concurrentCalc="0"/>
</workbook>
</file>

<file path=xl/sharedStrings.xml><?xml version="1.0" encoding="utf-8"?>
<sst xmlns="http://schemas.openxmlformats.org/spreadsheetml/2006/main" count="404" uniqueCount="290">
  <si>
    <t>附件2</t>
  </si>
  <si>
    <t>修订医疗服务价格项目绵阳市公立医疗机构价格表</t>
  </si>
  <si>
    <t>序号</t>
  </si>
  <si>
    <t>编码</t>
  </si>
  <si>
    <t>项目名称</t>
  </si>
  <si>
    <t>项目内涵</t>
  </si>
  <si>
    <t>除外内容</t>
  </si>
  <si>
    <t>计价单位</t>
  </si>
  <si>
    <t>绵阳市公立医疗机构价格（元）</t>
  </si>
  <si>
    <t>计价说明</t>
  </si>
  <si>
    <t>三甲</t>
  </si>
  <si>
    <t>三乙</t>
  </si>
  <si>
    <t>二甲</t>
  </si>
  <si>
    <t>二乙</t>
  </si>
  <si>
    <t>二乙以下</t>
  </si>
  <si>
    <t>新生儿特殊护理</t>
  </si>
  <si>
    <t>包括新生儿干预、 抚触、肛管排气、 呼吸道清理、药浴、油浴等</t>
  </si>
  <si>
    <t>次</t>
  </si>
  <si>
    <t>一般专项护理</t>
  </si>
  <si>
    <t>包括口腔护理、会阴冲洗、床上洗发、擦浴等</t>
  </si>
  <si>
    <t>大抢救</t>
  </si>
  <si>
    <t>指1．成立专门抢救班子；2．主管医生不离开现场； 3．严密观察病情 变化；4．抢救涉及两科以上及时组织院内外会诊； 5．专人护理、配合抢救</t>
  </si>
  <si>
    <t>日</t>
  </si>
  <si>
    <t>中抢救</t>
  </si>
  <si>
    <t>指1．成立专门抢救小组；2.医生不离开现场；3.严密观察病情变 化；4.抢救涉及两科以上及时组织院内会诊；5.专人护理，配合抢救</t>
  </si>
  <si>
    <t>小抢救</t>
  </si>
  <si>
    <t>指1．专门医生现场抢救病人；2． 严密观察记录病情变化；3．抢救涉及两科以上及 时请院内会诊； 4．有专门护士配合</t>
  </si>
  <si>
    <t>4．注射</t>
  </si>
  <si>
    <t>含用药指导与观察、药物的配置、一次性输液器、一次性注射器</t>
  </si>
  <si>
    <t>过滤器、预充式导管冲洗器、密封式输液接头、空气净化输液器、采血器、延长管、药物、血液和血制品</t>
  </si>
  <si>
    <t>肌肉注射</t>
  </si>
  <si>
    <t>包括皮下、皮内注射</t>
  </si>
  <si>
    <t>含一次性注射器，使用胰岛素专用注射器、笔用针头加收2元</t>
  </si>
  <si>
    <t>静脉注射</t>
  </si>
  <si>
    <t>包括静脉采血</t>
  </si>
  <si>
    <t>含一次性注射器</t>
  </si>
  <si>
    <t>心内注射</t>
  </si>
  <si>
    <t>动脉加压注射</t>
  </si>
  <si>
    <t>包括动脉采血</t>
  </si>
  <si>
    <t>皮下输液</t>
  </si>
  <si>
    <t>组</t>
  </si>
  <si>
    <t>静脉输液</t>
  </si>
  <si>
    <t>指住院病人，包括输血</t>
  </si>
  <si>
    <t>留置针</t>
  </si>
  <si>
    <t>从第二组起，每加一组液体加收1元；使用微量泵、使用输液泵每小时加收1元；使用避光输液器加收5元</t>
  </si>
  <si>
    <t>120400006-1</t>
  </si>
  <si>
    <t>门诊静脉输液</t>
  </si>
  <si>
    <t>指门诊输液，含输液用床、空调、观察、护理等</t>
  </si>
  <si>
    <t>从第二组起，每加一组液体加收1元；使用微量泵、使用输液泵每小时加收1元；坐式输液减收3元；使用避光输液器加收5元</t>
  </si>
  <si>
    <t>小儿头皮静脉输液</t>
  </si>
  <si>
    <t>指住院患儿，包括输血</t>
  </si>
  <si>
    <t>从第二组起，每加一组液体加收1元；使用微量泵、输液泵每小时加收1元；使用一次性避光输液器、滴定管式输液器各加收5元</t>
  </si>
  <si>
    <t>静脉切开置管术</t>
  </si>
  <si>
    <t>含静脉切开包</t>
  </si>
  <si>
    <t>大清创缝合</t>
  </si>
  <si>
    <t>创面在50CM2以上 或伤口在10CM以上</t>
  </si>
  <si>
    <t>口腔颌面软组织清创术除外</t>
  </si>
  <si>
    <t>只清创不缝合减半收取</t>
  </si>
  <si>
    <t>中清创缝合</t>
  </si>
  <si>
    <t>创面在30-50CM2之间或伤口在5-10CM之间</t>
  </si>
  <si>
    <t>小清创缝合</t>
  </si>
  <si>
    <t>创面在30CM2以下或伤口在5CM以下</t>
  </si>
  <si>
    <t>15．灌肠</t>
  </si>
  <si>
    <t>灌肠</t>
  </si>
  <si>
    <t>包括一般灌肠、保留灌肠、三通氧气灌肠</t>
  </si>
  <si>
    <t>药物、氧气和一次性肛管</t>
  </si>
  <si>
    <t>肛管排气</t>
  </si>
  <si>
    <t>数字化摄影（DR）</t>
  </si>
  <si>
    <t>含数据采集、存贮、图象显示</t>
  </si>
  <si>
    <t>胶片</t>
  </si>
  <si>
    <t>曝光次数</t>
  </si>
  <si>
    <t>每个部位采集次数最多不超过2次</t>
  </si>
  <si>
    <t>210200001-1</t>
  </si>
  <si>
    <t>磁共振平扫（0.5T以下，不含0.5T）</t>
  </si>
  <si>
    <t>每部位</t>
  </si>
  <si>
    <t>210200001-2</t>
  </si>
  <si>
    <t>磁共振平扫（0.5T—1T）</t>
  </si>
  <si>
    <t>210200001-3</t>
  </si>
  <si>
    <t>磁共振平扫（1T以上，不含1T）</t>
  </si>
  <si>
    <t>210200002-1</t>
  </si>
  <si>
    <t>磁共振增强扫描（0.5T以下，不含0.5T）</t>
  </si>
  <si>
    <t>210200002-2</t>
  </si>
  <si>
    <t>磁共振增强扫描（0.5T—1T）</t>
  </si>
  <si>
    <t>210200002-3</t>
  </si>
  <si>
    <t>磁共振增强扫描（1T以上，不含1T）</t>
  </si>
  <si>
    <t>脑功能成象</t>
  </si>
  <si>
    <t>磁共振心脏功能检查</t>
  </si>
  <si>
    <t>磁共振血管成象（MRA）</t>
  </si>
  <si>
    <t>磁共振水成象（MRCP，MRM，MRU）</t>
  </si>
  <si>
    <t>磁共振波谱分析（MRS）</t>
  </si>
  <si>
    <t>包括氢谱或磷谱</t>
  </si>
  <si>
    <t>210200007-1</t>
  </si>
  <si>
    <t>磁共振波谱分析(MRS)（氢谱）</t>
  </si>
  <si>
    <t>210200007-2</t>
  </si>
  <si>
    <t>磁共振波谱分析(MRS)（磷谱）</t>
  </si>
  <si>
    <t>磁共振波谱成象（MRSI）</t>
  </si>
  <si>
    <t>临床操作的磁共振引导</t>
  </si>
  <si>
    <t>每半小时</t>
  </si>
  <si>
    <t>210300001-1</t>
  </si>
  <si>
    <t>普通CT平扫</t>
  </si>
  <si>
    <t>每个部位</t>
  </si>
  <si>
    <t>210300001-2</t>
  </si>
  <si>
    <t>螺旋CT平扫</t>
  </si>
  <si>
    <t>210300001-3</t>
  </si>
  <si>
    <t>单次多层CT平扫</t>
  </si>
  <si>
    <t>210300001-4</t>
  </si>
  <si>
    <t>三维重建</t>
  </si>
  <si>
    <t>210300001-5</t>
  </si>
  <si>
    <t>使用心电或呼吸门控设备</t>
  </si>
  <si>
    <t>包括磁共振</t>
  </si>
  <si>
    <t>210300001-7</t>
  </si>
  <si>
    <t>使用心电或呼吸门控设备（磁共振）</t>
  </si>
  <si>
    <t>210300002-1</t>
  </si>
  <si>
    <t>普通CT增强扫描</t>
  </si>
  <si>
    <t>210300002-2</t>
  </si>
  <si>
    <t>螺旋CT增强扫描</t>
  </si>
  <si>
    <t>210300002-3</t>
  </si>
  <si>
    <t>单次多层CT增强扫描</t>
  </si>
  <si>
    <t>脑池X线计算机体层（CT）含气造影</t>
  </si>
  <si>
    <t>含临床操作</t>
  </si>
  <si>
    <t>厌氧菌培养及鉴定</t>
  </si>
  <si>
    <t>项</t>
  </si>
  <si>
    <t>唐氏综合症筛查</t>
  </si>
  <si>
    <t>含检验项目；指时间分辨荧光免疫法</t>
  </si>
  <si>
    <t>显微摄影术</t>
  </si>
  <si>
    <t>每个视野</t>
  </si>
  <si>
    <t>积累科研资料的摄影不得计费</t>
  </si>
  <si>
    <t>310100001-2</t>
  </si>
  <si>
    <t>脑电图(术中监测)</t>
  </si>
  <si>
    <t>小时</t>
  </si>
  <si>
    <t>310100009-2</t>
  </si>
  <si>
    <t>体感诱发电位(术中监测)</t>
  </si>
  <si>
    <t>310100010-1</t>
  </si>
  <si>
    <t>运动诱发电位（术中监测）</t>
  </si>
  <si>
    <t>胰岛素泵持续皮下注射胰岛素</t>
  </si>
  <si>
    <t>输注管路、储药器</t>
  </si>
  <si>
    <t>复杂充填术</t>
  </si>
  <si>
    <t>含龋齿的特殊检查(如检知液、光纤透照仪等)、备洞、垫底、洞形设计和充填；包括II、III、IV类洞及大面积缺损的充填、化学微创祛龋术</t>
  </si>
  <si>
    <t>特殊材料</t>
  </si>
  <si>
    <t>每牙</t>
  </si>
  <si>
    <t>310511002-1</t>
  </si>
  <si>
    <t>复杂充填术（II类洞的充填）</t>
  </si>
  <si>
    <t>310511002-2</t>
  </si>
  <si>
    <t>复杂充填术（II类洞的化学微创祛龋术）</t>
  </si>
  <si>
    <t>310511002-3</t>
  </si>
  <si>
    <t>复杂充填术（III类洞的充填）</t>
  </si>
  <si>
    <t>310511002-5</t>
  </si>
  <si>
    <t>复杂充填术（IV类洞的充填）</t>
  </si>
  <si>
    <t>310511002-6</t>
  </si>
  <si>
    <t>复杂充填术（IV类洞的化学微创祛龋术）</t>
  </si>
  <si>
    <t>增加铸造基托</t>
  </si>
  <si>
    <t>各种基托材料(钢、金合金)</t>
  </si>
  <si>
    <t>每件</t>
  </si>
  <si>
    <t>经胃镜特殊治疗</t>
  </si>
  <si>
    <t>指微波、激光法；包括取异物、粘膜切除、粘膜血流量测定、止血、息肉肿物切除等病变及内镜下胃食道返流治疗、药疗、化疗、硬化剂治疗</t>
  </si>
  <si>
    <t>圈套器、钛夹</t>
  </si>
  <si>
    <t>次、每个肿物或出血点</t>
  </si>
  <si>
    <t>电凝、电切减收50元；消融、等离子加收100元</t>
  </si>
  <si>
    <t>纤维结肠镜检查</t>
  </si>
  <si>
    <t>含活检；不含直肠检查。</t>
  </si>
  <si>
    <t>电子镜加收50元</t>
  </si>
  <si>
    <t>经内镜结肠治疗</t>
  </si>
  <si>
    <t>包括液疗、药疗、取异物</t>
  </si>
  <si>
    <t>腹腔穿刺术</t>
  </si>
  <si>
    <t>包括抽液、注药</t>
  </si>
  <si>
    <t>放腹水治疗加收20元</t>
  </si>
  <si>
    <t>血液透析</t>
  </si>
  <si>
    <t>包括碳酸液透析或醋酸液透析</t>
  </si>
  <si>
    <t>乙肝、丙肝、HIV、梅毒传染病患者，透析器和管路材料除外</t>
  </si>
  <si>
    <t>经皮肾盂镜取石术</t>
  </si>
  <si>
    <t>包括肾上腺肿瘤切除、取异物</t>
  </si>
  <si>
    <t>经输尿管镜碎石取石术</t>
  </si>
  <si>
    <t>抗精神病药物治疗监测</t>
  </si>
  <si>
    <t>精神科监护</t>
  </si>
  <si>
    <t>多参数监护无抽搐电休克治疗</t>
  </si>
  <si>
    <t>松驰治疗</t>
  </si>
  <si>
    <t>心理咨询</t>
  </si>
  <si>
    <t>心理治疗</t>
  </si>
  <si>
    <t>每次不少于30分钟</t>
  </si>
  <si>
    <t>经皮选择性静脉造影术</t>
  </si>
  <si>
    <t>包括腔静脉、肢体静脉等</t>
  </si>
  <si>
    <t>开展该项目，不再收取局部麻醉和数字减影（DSA机）引导使用费。</t>
  </si>
  <si>
    <t>经皮选择性动脉造影术</t>
  </si>
  <si>
    <t>不含脑血管及冠状动脉</t>
  </si>
  <si>
    <t>经皮冠状动脉内支架置入术（STENT）</t>
  </si>
  <si>
    <t>含为放置冠脉内支架而进行的球囊预扩张和支架打开后的支架内球囊高压扩张及术前的靶血管造影</t>
  </si>
  <si>
    <t>指引导管、指引导丝、球囊导管、支架</t>
  </si>
  <si>
    <t>1．以扩张一支冠脉血管为基价，扩张多支血管加收890元；2．若冠状动脉造影术后立即进行STENT术，应视作二次手术分别计价；3.开展该项目，不再收取局部麻醉和数字减影（DSA机）引导使用费。</t>
  </si>
  <si>
    <t>高速冠状动脉内膜旋磨术</t>
  </si>
  <si>
    <t>含旋磨后球囊扩张和/或支架置入及术前的靶血管造影</t>
  </si>
  <si>
    <t>旋磨术专用导丝和旋磨导管、支架</t>
  </si>
  <si>
    <t>1．以旋磨一支冠脉血管为基价，旋磨多支血管加收1300元；2．若冠状动脉造影术后立即进行旋磨术，应视作二次手术分别计价；3.开展该项目，不再收取局部麻醉和数字减影（DSA机）引导使用费。</t>
  </si>
  <si>
    <t>经皮穿刺脑血管腔内支架置入术</t>
  </si>
  <si>
    <t>经皮穿刺脑血管腔内溶栓术</t>
  </si>
  <si>
    <t>指引导管、指引导丝</t>
  </si>
  <si>
    <t>椎管内麻醉</t>
  </si>
  <si>
    <t>含椎管内置管术,包括腰麻、硬膜外阻滞</t>
  </si>
  <si>
    <t>腰麻硬膜外联合套件、硬膜外套件</t>
  </si>
  <si>
    <t>2小时</t>
  </si>
  <si>
    <t>不足2小时按2小时收费，每增加1小时加收50元，另外双穿刺点加收100元；
椎管内分娩镇痛，2 小时内加收 390 元，超过 2 小时每增加 1 小时在椎管内麻醉基础上加收 119 元，加收总费用不超过 1355 元，使用一次性麻醉呼吸回路、镇痛泵单独计费。椎管内分娩镇痛不与术后镇痛同时计费。</t>
  </si>
  <si>
    <t>头皮肿物切除术</t>
  </si>
  <si>
    <t>不含植皮</t>
  </si>
  <si>
    <t>开放性颅脑损伤清除术</t>
  </si>
  <si>
    <t>包括火器伤，含静脉窦破裂手术</t>
  </si>
  <si>
    <t>硬膜修补材料</t>
  </si>
  <si>
    <t>颅骨钻孔探查术</t>
  </si>
  <si>
    <t>颅内血肿清除术</t>
  </si>
  <si>
    <t>包括单纯硬膜外、硬膜下、脑内血肿清除术</t>
  </si>
  <si>
    <t>开颅颅内减压术</t>
  </si>
  <si>
    <t>包括大脑颞极、额极、枕极切除、颞肌下减压</t>
  </si>
  <si>
    <t>脑室钻孔伴脑室引流术</t>
  </si>
  <si>
    <t>颅内巨大动脉瘤夹闭切除术</t>
  </si>
  <si>
    <t>包括基底动脉瘤、大脑后动脉瘤；不含血管重建术</t>
  </si>
  <si>
    <t>动脉瘤夹</t>
  </si>
  <si>
    <t>颈内动脉内膜剥脱术</t>
  </si>
  <si>
    <t>不含术中血流监测。含行动脉成形术</t>
  </si>
  <si>
    <t>椎动脉内膜剥脱术</t>
  </si>
  <si>
    <t>含行动脉成形术</t>
  </si>
  <si>
    <t>脊髓和神经根粘连松解术</t>
  </si>
  <si>
    <t>髓外硬脊膜下病变切除术</t>
  </si>
  <si>
    <t>包括硬脊膜下肿瘤、血肿；不含脊髓内肿瘤</t>
  </si>
  <si>
    <t>鼻腔异物取出术</t>
  </si>
  <si>
    <t>经鼻内镜鼻窦手术</t>
  </si>
  <si>
    <t>包括额窦、筛窦、蝶窦</t>
  </si>
  <si>
    <t>全肺切除术</t>
  </si>
  <si>
    <t>小切口冠状动脉搭桥术</t>
  </si>
  <si>
    <t>包括各部位的小切口(左前外、右前外、剑尺)</t>
  </si>
  <si>
    <t>银夹</t>
  </si>
  <si>
    <t>每支吻合血管</t>
  </si>
  <si>
    <t>心脏异常传导束切断术</t>
  </si>
  <si>
    <t>不含心表电生理标测</t>
  </si>
  <si>
    <t>腹主动脉双股动脉Y型人工血管转流术</t>
  </si>
  <si>
    <t>包括双髂动脉、股深动脉成形；不含腰交感神经节切除</t>
  </si>
  <si>
    <t>人工血管</t>
  </si>
  <si>
    <t>腹主动脉股动脉人工血管转流术</t>
  </si>
  <si>
    <t>包括经腹或经腹膜外</t>
  </si>
  <si>
    <t>大隐静脉高位结扎＋剥脱术</t>
  </si>
  <si>
    <t>包括大、小隐静脉曲张</t>
  </si>
  <si>
    <t>单侧</t>
  </si>
  <si>
    <t>结肠癌根治术</t>
  </si>
  <si>
    <t>包括左、右半横结肠切除、淋巴清扫</t>
  </si>
  <si>
    <t>阑尾切除术</t>
  </si>
  <si>
    <t>包括单纯性、化脓性、坏疽性</t>
  </si>
  <si>
    <t>直肠癌扩大根治术</t>
  </si>
  <si>
    <t>含盆腔脏器切除；包括拖出式直肠癌根治术</t>
  </si>
  <si>
    <t>腹股沟疝修补术</t>
  </si>
  <si>
    <t>包括各种方法修补</t>
  </si>
  <si>
    <t>补片</t>
  </si>
  <si>
    <t>经尿道前列腺电切术</t>
  </si>
  <si>
    <t>高位隐睾下降固定术</t>
  </si>
  <si>
    <t>含疝修补术</t>
  </si>
  <si>
    <t>包皮环切术</t>
  </si>
  <si>
    <t>全子宫+双附件切除术</t>
  </si>
  <si>
    <t>单胎顺产接生</t>
  </si>
  <si>
    <t>含产程观察，阴道或肛门检查，胎心监测及脐带处理、会阴裂伤修补及侧切</t>
  </si>
  <si>
    <t>瘢痕子宫加收540元</t>
  </si>
  <si>
    <t>普通针刺</t>
  </si>
  <si>
    <t>包括体针、快速针、磁针、金针、姜针、药针等</t>
  </si>
  <si>
    <t>5个穴位</t>
  </si>
  <si>
    <t>放血疗法</t>
  </si>
  <si>
    <t>包括穴位放血、静脉放血</t>
  </si>
  <si>
    <t>每个穴位</t>
  </si>
  <si>
    <t>穴位注射</t>
  </si>
  <si>
    <t>包括穴位封闭、自血疗法、注射材料</t>
  </si>
  <si>
    <t>药物</t>
  </si>
  <si>
    <t>二个穴位</t>
  </si>
  <si>
    <t>灸法</t>
  </si>
  <si>
    <t>包括艾条灸、艾柱灸、艾箱灸、天灸、热敏灸等</t>
  </si>
  <si>
    <t>拔罐疗法</t>
  </si>
  <si>
    <t>包括火罐、电火罐、闪罐、着罐、电罐、磁疗罐、真空拔罐等</t>
  </si>
  <si>
    <t>3罐</t>
  </si>
  <si>
    <t>颈椎病推拿治疗</t>
  </si>
  <si>
    <t>肩周炎推拿治疗</t>
  </si>
  <si>
    <t>包括肩周疾病</t>
  </si>
  <si>
    <t>腰椎间盘突出推拿治疗</t>
  </si>
  <si>
    <t>包括腰部疾病</t>
  </si>
  <si>
    <t>小儿捏脊治疗</t>
  </si>
  <si>
    <t>药棒穴位按摩治疗</t>
  </si>
  <si>
    <t>三个穴位</t>
  </si>
  <si>
    <t>血栓性外痔切除术</t>
  </si>
  <si>
    <t>混合痔外剥内扎术</t>
  </si>
  <si>
    <t>肛周脓肿一次性根治术</t>
  </si>
  <si>
    <t>化脓性肛周大汗腺炎切开清创引流术</t>
  </si>
  <si>
    <t>含合并肛门直肠周围脓肿清创引流</t>
  </si>
  <si>
    <t>刮痧治疗</t>
  </si>
  <si>
    <t>BCAH0001</t>
  </si>
  <si>
    <t>全自动H&amp;E染色技术诊断</t>
  </si>
  <si>
    <t>病理活检组织制成切片，每一张切片从烤片-脱蜡-染色-封片-干燥，所有步骤均在封闭的一体机内完成，其染色核心步骤为苏木素-返蓝-伊红染色。采用全自动循环浸染方式。</t>
  </si>
  <si>
    <t>片</t>
  </si>
  <si>
    <t>在相应病理检测项目价格基础上每片加收，滴染可参照执行</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</si>
</sst>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theme="1"/>
      <name val="宋体"/>
      <charset val="134"/>
      <scheme val="minor"/>
    </font>
    <font>
      <sz val="16"/>
      <color theme="1"/>
      <name val="黑体"/>
      <charset val="134"/>
    </font>
    <font>
      <sz val="18"/>
      <color theme="1"/>
      <name val="方正小标宋_GBK"/>
      <charset val="134"/>
    </font>
    <font>
      <sz val="10"/>
      <color rgb="FF000000"/>
      <name val="黑体"/>
      <charset val="134"/>
    </font>
    <font>
      <b/>
      <sz val="10"/>
      <color rgb="FF000000"/>
      <name val="黑体"/>
      <charset val="134"/>
    </font>
    <font>
      <sz val="10"/>
      <name val="宋体"/>
      <charset val="134"/>
    </font>
    <font>
      <sz val="10"/>
      <color rgb="FF000000"/>
      <name val="宋体"/>
      <charset val="134"/>
    </font>
    <font>
      <sz val="10"/>
      <color theme="1"/>
      <name val="宋体"/>
      <charset val="134"/>
      <scheme val="minor"/>
    </font>
    <font>
      <sz val="11"/>
      <color rgb="FFFA7D00"/>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sz val="11"/>
      <color theme="1"/>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rgb="FF3F3F3F"/>
      <name val="宋体"/>
      <charset val="0"/>
      <scheme val="minor"/>
    </font>
    <font>
      <u/>
      <sz val="11"/>
      <color rgb="FF0000F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rgb="FFF2F2F2"/>
        <bgColor indexed="64"/>
      </patternFill>
    </fill>
    <fill>
      <patternFill patternType="solid">
        <fgColor theme="5"/>
        <bgColor indexed="64"/>
      </patternFill>
    </fill>
    <fill>
      <patternFill patternType="solid">
        <fgColor theme="7"/>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rgb="FFC6EFCE"/>
        <bgColor indexed="64"/>
      </patternFill>
    </fill>
    <fill>
      <patternFill patternType="solid">
        <fgColor theme="6"/>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0" fontId="10" fillId="18" borderId="0" applyNumberFormat="0" applyBorder="0" applyAlignment="0" applyProtection="0">
      <alignment vertical="center"/>
    </xf>
    <xf numFmtId="0" fontId="12" fillId="22" borderId="0" applyNumberFormat="0" applyBorder="0" applyAlignment="0" applyProtection="0">
      <alignment vertical="center"/>
    </xf>
    <xf numFmtId="0" fontId="10" fillId="14" borderId="0" applyNumberFormat="0" applyBorder="0" applyAlignment="0" applyProtection="0">
      <alignment vertical="center"/>
    </xf>
    <xf numFmtId="0" fontId="15" fillId="8" borderId="10" applyNumberFormat="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44" fontId="0" fillId="0" borderId="0" applyFont="0" applyFill="0" applyBorder="0" applyAlignment="0" applyProtection="0">
      <alignment vertical="center"/>
    </xf>
    <xf numFmtId="0" fontId="10" fillId="27" borderId="0" applyNumberFormat="0" applyBorder="0" applyAlignment="0" applyProtection="0">
      <alignment vertical="center"/>
    </xf>
    <xf numFmtId="9" fontId="0" fillId="0" borderId="0" applyFont="0" applyFill="0" applyBorder="0" applyAlignment="0" applyProtection="0">
      <alignment vertical="center"/>
    </xf>
    <xf numFmtId="0" fontId="10" fillId="29" borderId="0" applyNumberFormat="0" applyBorder="0" applyAlignment="0" applyProtection="0">
      <alignment vertical="center"/>
    </xf>
    <xf numFmtId="0" fontId="10" fillId="31" borderId="0" applyNumberFormat="0" applyBorder="0" applyAlignment="0" applyProtection="0">
      <alignment vertical="center"/>
    </xf>
    <xf numFmtId="0" fontId="10" fillId="13" borderId="0" applyNumberFormat="0" applyBorder="0" applyAlignment="0" applyProtection="0">
      <alignment vertical="center"/>
    </xf>
    <xf numFmtId="0" fontId="10" fillId="24" borderId="0" applyNumberFormat="0" applyBorder="0" applyAlignment="0" applyProtection="0">
      <alignment vertical="center"/>
    </xf>
    <xf numFmtId="0" fontId="10" fillId="20" borderId="0" applyNumberFormat="0" applyBorder="0" applyAlignment="0" applyProtection="0">
      <alignment vertical="center"/>
    </xf>
    <xf numFmtId="0" fontId="21" fillId="12" borderId="10" applyNumberFormat="0" applyAlignment="0" applyProtection="0">
      <alignment vertical="center"/>
    </xf>
    <xf numFmtId="0" fontId="10" fillId="17" borderId="0" applyNumberFormat="0" applyBorder="0" applyAlignment="0" applyProtection="0">
      <alignment vertical="center"/>
    </xf>
    <xf numFmtId="0" fontId="25" fillId="30" borderId="0" applyNumberFormat="0" applyBorder="0" applyAlignment="0" applyProtection="0">
      <alignment vertical="center"/>
    </xf>
    <xf numFmtId="0" fontId="12" fillId="16" borderId="0" applyNumberFormat="0" applyBorder="0" applyAlignment="0" applyProtection="0">
      <alignment vertical="center"/>
    </xf>
    <xf numFmtId="0" fontId="23" fillId="26" borderId="0" applyNumberFormat="0" applyBorder="0" applyAlignment="0" applyProtection="0">
      <alignment vertical="center"/>
    </xf>
    <xf numFmtId="0" fontId="12" fillId="7" borderId="0" applyNumberFormat="0" applyBorder="0" applyAlignment="0" applyProtection="0">
      <alignment vertical="center"/>
    </xf>
    <xf numFmtId="0" fontId="26" fillId="0" borderId="14" applyNumberFormat="0" applyFill="0" applyAlignment="0" applyProtection="0">
      <alignment vertical="center"/>
    </xf>
    <xf numFmtId="0" fontId="22" fillId="25" borderId="0" applyNumberFormat="0" applyBorder="0" applyAlignment="0" applyProtection="0">
      <alignment vertical="center"/>
    </xf>
    <xf numFmtId="0" fontId="19" fillId="15" borderId="13" applyNumberFormat="0" applyAlignment="0" applyProtection="0">
      <alignment vertical="center"/>
    </xf>
    <xf numFmtId="0" fontId="17" fillId="12" borderId="12" applyNumberFormat="0" applyAlignment="0" applyProtection="0">
      <alignment vertical="center"/>
    </xf>
    <xf numFmtId="0" fontId="11" fillId="0" borderId="9" applyNumberFormat="0" applyFill="0" applyAlignment="0" applyProtection="0">
      <alignment vertical="center"/>
    </xf>
    <xf numFmtId="0" fontId="16" fillId="0" borderId="0" applyNumberFormat="0" applyFill="0" applyBorder="0" applyAlignment="0" applyProtection="0">
      <alignment vertical="center"/>
    </xf>
    <xf numFmtId="0" fontId="12" fillId="9" borderId="0" applyNumberFormat="0" applyBorder="0" applyAlignment="0" applyProtection="0">
      <alignment vertical="center"/>
    </xf>
    <xf numFmtId="0" fontId="9"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2" fillId="4" borderId="0" applyNumberFormat="0" applyBorder="0" applyAlignment="0" applyProtection="0">
      <alignment vertical="center"/>
    </xf>
    <xf numFmtId="0" fontId="24" fillId="0" borderId="0" applyNumberFormat="0" applyFill="0" applyBorder="0" applyAlignment="0" applyProtection="0">
      <alignment vertical="center"/>
    </xf>
    <xf numFmtId="0" fontId="10" fillId="5" borderId="0" applyNumberFormat="0" applyBorder="0" applyAlignment="0" applyProtection="0">
      <alignment vertical="center"/>
    </xf>
    <xf numFmtId="0" fontId="0" fillId="10" borderId="11" applyNumberFormat="0" applyFont="0" applyAlignment="0" applyProtection="0">
      <alignment vertical="center"/>
    </xf>
    <xf numFmtId="0" fontId="12" fillId="3" borderId="0" applyNumberFormat="0" applyBorder="0" applyAlignment="0" applyProtection="0">
      <alignment vertical="center"/>
    </xf>
    <xf numFmtId="0" fontId="10" fillId="2" borderId="0" applyNumberFormat="0" applyBorder="0" applyAlignment="0" applyProtection="0">
      <alignment vertical="center"/>
    </xf>
    <xf numFmtId="0" fontId="12" fillId="23"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0" fillId="0" borderId="9" applyNumberFormat="0" applyFill="0" applyAlignment="0" applyProtection="0">
      <alignment vertical="center"/>
    </xf>
    <xf numFmtId="0" fontId="12" fillId="21" borderId="0" applyNumberFormat="0" applyBorder="0" applyAlignment="0" applyProtection="0">
      <alignment vertical="center"/>
    </xf>
    <xf numFmtId="0" fontId="9" fillId="0" borderId="8" applyNumberFormat="0" applyFill="0" applyAlignment="0" applyProtection="0">
      <alignment vertical="center"/>
    </xf>
    <xf numFmtId="0" fontId="10" fillId="32" borderId="0" applyNumberFormat="0" applyBorder="0" applyAlignment="0" applyProtection="0">
      <alignment vertical="center"/>
    </xf>
    <xf numFmtId="0" fontId="12" fillId="19" borderId="0" applyNumberFormat="0" applyBorder="0" applyAlignment="0" applyProtection="0">
      <alignment vertical="center"/>
    </xf>
    <xf numFmtId="0" fontId="0" fillId="0" borderId="0">
      <alignment vertical="center"/>
    </xf>
    <xf numFmtId="0" fontId="8" fillId="0" borderId="7" applyNumberFormat="0" applyFill="0" applyAlignment="0" applyProtection="0">
      <alignment vertical="center"/>
    </xf>
  </cellStyleXfs>
  <cellXfs count="23">
    <xf numFmtId="0" fontId="0" fillId="0" borderId="0" xfId="0">
      <alignment vertical="center"/>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left" vertical="top" wrapText="1"/>
    </xf>
    <xf numFmtId="0" fontId="0" fillId="0" borderId="0" xfId="0"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left" vertical="top" wrapText="1"/>
    </xf>
    <xf numFmtId="0" fontId="6"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top"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cellXfs>
  <cellStyles count="50">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常规 3" xfId="48"/>
    <cellStyle name="链接单元格" xfId="49" builtinId="24"/>
  </cellStyle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u/Desktop/&#32501;&#38451;&#24066;&#21307;&#30103;&#26381;&#21153;&#39033;&#30446;&#20215;&#26684;&#19968;&#35272;/2022&#24180;&#24230;&#21307;&#30103;&#26381;&#21153;&#20215;&#26684;&#26032;&#22686;&#20462;&#35746;&#23450;&#31295;20221230/1&#20108;&#38646;&#20108;&#20108;&#24180;&#21307;&#30103;&#26381;&#21153;&#20215;&#26684;&#21160;&#24577;&#35843;&#25972;&#22522;&#30784;&#36164;&#26009;/&#32501;&#38451;&#24066;2022&#24180;&#26032;&#22686;&#12289;&#20462;&#35746;&#25968;&#25454;&#34920;&#36164;&#26009;&#65288;2022&#24180;12&#26376;9&#26085;&#21608;&#32769;&#24072;&#20256;&#25968;&#25454;&#65289;/&#32501;&#38451;&#24066;2022&#24180;&#26032;&#22686;&#12289;&#20462;&#35746;&#25968;&#25454;&#34920;&#36164;&#26009;&#65288;&#21457;&#36865;2&#65289;/2&#26032;&#22686;&#12289;&#20462;&#35746;&#39033;&#30446;&#27719;&#24635;&#34920;-&#20215;&#26684;&#23450;&#20215;&#34920;1230&#65288;&#33258;&#29992;&#6528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调增93"/>
      <sheetName val="调减34"/>
      <sheetName val="新增101"/>
      <sheetName val="价格未变9"/>
      <sheetName val="Sheet1"/>
      <sheetName val="Sheet2"/>
    </sheetNames>
    <sheetDataSet>
      <sheetData sheetId="0"/>
      <sheetData sheetId="1">
        <row r="2">
          <cell r="D2" t="str">
            <v>省库项目编码</v>
          </cell>
          <cell r="E2" t="str">
            <v>省库项目名称</v>
          </cell>
          <cell r="F2" t="str">
            <v>项目内涵</v>
          </cell>
          <cell r="G2" t="str">
            <v>除外内容</v>
          </cell>
          <cell r="H2" t="str">
            <v>计价单位</v>
          </cell>
          <cell r="I2" t="str">
            <v>计价说明</v>
          </cell>
          <cell r="J2" t="str">
            <v>成都市公立医疗机构价格（元）</v>
          </cell>
          <cell r="K2" t="str">
            <v>业务量</v>
          </cell>
          <cell r="L2" t="str">
            <v>折算倍数</v>
          </cell>
          <cell r="M2" t="str">
            <v>折算业务量</v>
          </cell>
          <cell r="N2" t="str">
            <v>调整金额</v>
          </cell>
          <cell r="O2" t="str">
            <v>业务量</v>
          </cell>
          <cell r="P2" t="str">
            <v>折算倍数</v>
          </cell>
          <cell r="Q2" t="str">
            <v>折算业务量</v>
          </cell>
          <cell r="R2" t="str">
            <v>调整金额</v>
          </cell>
          <cell r="S2" t="str">
            <v>业务量</v>
          </cell>
          <cell r="T2" t="str">
            <v>折算倍数</v>
          </cell>
          <cell r="U2" t="str">
            <v>折算业务量</v>
          </cell>
          <cell r="V2" t="str">
            <v>调整金额</v>
          </cell>
          <cell r="W2" t="str">
            <v>业务量</v>
          </cell>
          <cell r="X2" t="str">
            <v>折算倍数</v>
          </cell>
          <cell r="Y2" t="str">
            <v>折算业务量</v>
          </cell>
          <cell r="Z2" t="str">
            <v>调整金额</v>
          </cell>
          <cell r="AA2" t="str">
            <v>业务量</v>
          </cell>
          <cell r="AB2" t="str">
            <v>折算倍数</v>
          </cell>
          <cell r="AC2" t="str">
            <v>折算业务量</v>
          </cell>
          <cell r="AD2" t="str">
            <v>金额</v>
          </cell>
          <cell r="AE2" t="str">
            <v>调整后绵阳执行价格</v>
          </cell>
          <cell r="AF2" t="str">
            <v>调整后绵阳执行价格</v>
          </cell>
          <cell r="AG2" t="str">
            <v>调整后绵阳执行价格</v>
          </cell>
          <cell r="AH2" t="str">
            <v>调整后绵阳执行价格</v>
          </cell>
          <cell r="AI2" t="str">
            <v>调整后绵阳执行价格</v>
          </cell>
        </row>
        <row r="3">
          <cell r="J3" t="str">
            <v>三甲</v>
          </cell>
          <cell r="K3" t="str">
            <v>三甲</v>
          </cell>
          <cell r="L3" t="str">
            <v>三甲</v>
          </cell>
          <cell r="M3" t="str">
            <v>三甲</v>
          </cell>
          <cell r="N3" t="str">
            <v>三甲</v>
          </cell>
          <cell r="O3" t="str">
            <v>三乙</v>
          </cell>
          <cell r="P3" t="str">
            <v>三乙</v>
          </cell>
          <cell r="Q3" t="str">
            <v>三乙</v>
          </cell>
          <cell r="R3" t="str">
            <v>三乙</v>
          </cell>
          <cell r="S3" t="str">
            <v>二甲</v>
          </cell>
          <cell r="T3" t="str">
            <v>二甲</v>
          </cell>
          <cell r="U3" t="str">
            <v>二甲</v>
          </cell>
          <cell r="V3" t="str">
            <v>二甲</v>
          </cell>
          <cell r="W3" t="str">
            <v>二乙</v>
          </cell>
          <cell r="X3" t="str">
            <v>二乙</v>
          </cell>
          <cell r="Y3" t="str">
            <v>二乙</v>
          </cell>
          <cell r="Z3" t="str">
            <v>二乙</v>
          </cell>
          <cell r="AA3" t="str">
            <v>二乙以下</v>
          </cell>
        </row>
        <row r="3">
          <cell r="AD3" t="str">
            <v>二乙以下</v>
          </cell>
          <cell r="AE3" t="str">
            <v>三甲</v>
          </cell>
          <cell r="AF3" t="str">
            <v>三乙</v>
          </cell>
          <cell r="AG3" t="str">
            <v>二甲</v>
          </cell>
          <cell r="AH3" t="str">
            <v>二乙</v>
          </cell>
          <cell r="AI3" t="str">
            <v>二乙以下</v>
          </cell>
        </row>
        <row r="4">
          <cell r="D4">
            <v>210102015</v>
          </cell>
          <cell r="E4" t="str">
            <v>数字化摄影（DR）</v>
          </cell>
          <cell r="F4" t="str">
            <v>含数据采集、存贮
、图象显示</v>
          </cell>
          <cell r="G4" t="str">
            <v>胶片</v>
          </cell>
          <cell r="H4" t="str">
            <v>曝光次数</v>
          </cell>
          <cell r="I4" t="str">
            <v>每个部位采集次数最多不超过2次</v>
          </cell>
          <cell r="J4">
            <v>60</v>
          </cell>
          <cell r="K4">
            <v>415987</v>
          </cell>
          <cell r="L4">
            <v>1</v>
          </cell>
          <cell r="M4">
            <v>415987</v>
          </cell>
          <cell r="N4">
            <v>831974</v>
          </cell>
          <cell r="O4">
            <v>145540</v>
          </cell>
          <cell r="P4">
            <v>1</v>
          </cell>
          <cell r="Q4">
            <v>145540</v>
          </cell>
          <cell r="R4">
            <v>291080</v>
          </cell>
          <cell r="S4">
            <v>112255</v>
          </cell>
          <cell r="T4">
            <v>1</v>
          </cell>
          <cell r="U4">
            <v>126255</v>
          </cell>
          <cell r="V4">
            <v>252510</v>
          </cell>
          <cell r="W4">
            <v>138311</v>
          </cell>
          <cell r="X4">
            <v>1</v>
          </cell>
          <cell r="Y4">
            <v>138311</v>
          </cell>
          <cell r="Z4">
            <v>276622</v>
          </cell>
          <cell r="AA4">
            <v>799684</v>
          </cell>
          <cell r="AB4">
            <v>1</v>
          </cell>
          <cell r="AC4">
            <v>799684</v>
          </cell>
          <cell r="AD4">
            <v>799684</v>
          </cell>
          <cell r="AE4">
            <v>52</v>
          </cell>
          <cell r="AF4">
            <v>49</v>
          </cell>
          <cell r="AG4">
            <v>47</v>
          </cell>
          <cell r="AH4">
            <v>43</v>
          </cell>
          <cell r="AI4">
            <v>35</v>
          </cell>
        </row>
        <row r="5">
          <cell r="D5" t="str">
            <v>210200001-1</v>
          </cell>
          <cell r="E5" t="str">
            <v>磁共振平扫（0.5T以下，不含0.5T）</v>
          </cell>
        </row>
        <row r="5">
          <cell r="H5" t="str">
            <v>每部位</v>
          </cell>
        </row>
        <row r="5">
          <cell r="J5">
            <v>280</v>
          </cell>
          <cell r="K5">
            <v>5</v>
          </cell>
          <cell r="L5">
            <v>1</v>
          </cell>
          <cell r="M5">
            <v>5</v>
          </cell>
          <cell r="N5">
            <v>225</v>
          </cell>
          <cell r="O5">
            <v>3469</v>
          </cell>
          <cell r="P5">
            <v>1</v>
          </cell>
          <cell r="Q5">
            <v>3469</v>
          </cell>
          <cell r="R5">
            <v>138760</v>
          </cell>
          <cell r="S5">
            <v>925</v>
          </cell>
          <cell r="T5">
            <v>1</v>
          </cell>
          <cell r="U5">
            <v>925</v>
          </cell>
          <cell r="V5">
            <v>33300</v>
          </cell>
          <cell r="W5">
            <v>1993</v>
          </cell>
          <cell r="X5">
            <v>1</v>
          </cell>
          <cell r="Y5">
            <v>1993</v>
          </cell>
          <cell r="Z5">
            <v>61783</v>
          </cell>
          <cell r="AA5">
            <v>1875</v>
          </cell>
          <cell r="AB5">
            <v>1</v>
          </cell>
          <cell r="AC5">
            <v>1875</v>
          </cell>
          <cell r="AD5">
            <v>46875</v>
          </cell>
          <cell r="AE5">
            <v>455</v>
          </cell>
          <cell r="AF5">
            <v>410</v>
          </cell>
          <cell r="AG5">
            <v>364</v>
          </cell>
          <cell r="AH5">
            <v>319</v>
          </cell>
          <cell r="AI5">
            <v>255</v>
          </cell>
        </row>
        <row r="6">
          <cell r="D6" t="str">
            <v>210200001-2</v>
          </cell>
          <cell r="E6" t="str">
            <v>磁共振平扫（0.5T—1T）</v>
          </cell>
        </row>
        <row r="6">
          <cell r="H6" t="str">
            <v>每部位</v>
          </cell>
        </row>
        <row r="6">
          <cell r="J6">
            <v>416</v>
          </cell>
          <cell r="K6">
            <v>1</v>
          </cell>
          <cell r="L6">
            <v>1</v>
          </cell>
          <cell r="M6">
            <v>1</v>
          </cell>
          <cell r="N6">
            <v>56</v>
          </cell>
          <cell r="O6">
            <v>0</v>
          </cell>
          <cell r="P6">
            <v>1</v>
          </cell>
          <cell r="Q6">
            <v>0</v>
          </cell>
          <cell r="R6">
            <v>0</v>
          </cell>
          <cell r="S6">
            <v>1064</v>
          </cell>
          <cell r="T6">
            <v>1</v>
          </cell>
          <cell r="U6">
            <v>1064</v>
          </cell>
          <cell r="V6">
            <v>43624</v>
          </cell>
          <cell r="W6">
            <v>0</v>
          </cell>
          <cell r="X6">
            <v>1</v>
          </cell>
          <cell r="Y6">
            <v>0</v>
          </cell>
          <cell r="Z6">
            <v>0</v>
          </cell>
          <cell r="AA6">
            <v>420</v>
          </cell>
          <cell r="AB6">
            <v>1</v>
          </cell>
          <cell r="AC6">
            <v>420</v>
          </cell>
          <cell r="AD6">
            <v>11340</v>
          </cell>
          <cell r="AE6">
            <v>564</v>
          </cell>
          <cell r="AF6">
            <v>491</v>
          </cell>
          <cell r="AG6">
            <v>419</v>
          </cell>
          <cell r="AH6">
            <v>346</v>
          </cell>
          <cell r="AI6">
            <v>277</v>
          </cell>
        </row>
        <row r="7">
          <cell r="D7" t="str">
            <v>210200001-3</v>
          </cell>
          <cell r="E7" t="str">
            <v>磁共振平扫（1T以上，不含1T）</v>
          </cell>
        </row>
        <row r="7">
          <cell r="H7" t="str">
            <v>每部位</v>
          </cell>
        </row>
        <row r="7">
          <cell r="J7">
            <v>520</v>
          </cell>
          <cell r="K7">
            <v>69318</v>
          </cell>
          <cell r="L7">
            <v>1</v>
          </cell>
          <cell r="M7">
            <v>69318</v>
          </cell>
          <cell r="N7">
            <v>4644306</v>
          </cell>
          <cell r="O7">
            <v>22095</v>
          </cell>
          <cell r="P7">
            <v>1</v>
          </cell>
          <cell r="Q7">
            <v>22095</v>
          </cell>
          <cell r="R7">
            <v>1281510</v>
          </cell>
          <cell r="S7">
            <v>5921</v>
          </cell>
          <cell r="T7">
            <v>1</v>
          </cell>
          <cell r="U7">
            <v>5921</v>
          </cell>
          <cell r="V7">
            <v>290129</v>
          </cell>
          <cell r="W7">
            <v>1812</v>
          </cell>
          <cell r="X7">
            <v>1</v>
          </cell>
          <cell r="Y7">
            <v>1812</v>
          </cell>
          <cell r="Z7">
            <v>72480</v>
          </cell>
          <cell r="AA7">
            <v>1132</v>
          </cell>
          <cell r="AB7">
            <v>1</v>
          </cell>
          <cell r="AC7">
            <v>1132</v>
          </cell>
          <cell r="AD7">
            <v>36224</v>
          </cell>
          <cell r="AE7">
            <v>683</v>
          </cell>
          <cell r="AF7">
            <v>592</v>
          </cell>
          <cell r="AG7">
            <v>501</v>
          </cell>
          <cell r="AH7">
            <v>410</v>
          </cell>
          <cell r="AI7">
            <v>328</v>
          </cell>
        </row>
        <row r="8">
          <cell r="D8" t="str">
            <v>210200002-1</v>
          </cell>
          <cell r="E8" t="str">
            <v>磁共振增强扫描（0.5T以下，不含0.5T）</v>
          </cell>
        </row>
        <row r="8">
          <cell r="H8" t="str">
            <v>每部位</v>
          </cell>
        </row>
        <row r="8">
          <cell r="J8">
            <v>320</v>
          </cell>
          <cell r="K8">
            <v>909</v>
          </cell>
          <cell r="L8">
            <v>1</v>
          </cell>
          <cell r="M8">
            <v>909</v>
          </cell>
          <cell r="N8">
            <v>44541</v>
          </cell>
          <cell r="O8">
            <v>4</v>
          </cell>
          <cell r="P8">
            <v>1</v>
          </cell>
          <cell r="Q8">
            <v>4</v>
          </cell>
          <cell r="R8">
            <v>180</v>
          </cell>
          <cell r="S8">
            <v>0</v>
          </cell>
          <cell r="T8">
            <v>1</v>
          </cell>
          <cell r="U8">
            <v>0</v>
          </cell>
          <cell r="V8">
            <v>0</v>
          </cell>
          <cell r="W8">
            <v>5</v>
          </cell>
          <cell r="X8">
            <v>1</v>
          </cell>
          <cell r="Y8">
            <v>5</v>
          </cell>
          <cell r="Z8">
            <v>180</v>
          </cell>
          <cell r="AA8">
            <v>0</v>
          </cell>
          <cell r="AB8">
            <v>1</v>
          </cell>
          <cell r="AC8">
            <v>0</v>
          </cell>
          <cell r="AD8">
            <v>0</v>
          </cell>
          <cell r="AE8">
            <v>501</v>
          </cell>
          <cell r="AF8">
            <v>455</v>
          </cell>
          <cell r="AG8">
            <v>410</v>
          </cell>
          <cell r="AH8">
            <v>364</v>
          </cell>
          <cell r="AI8">
            <v>291</v>
          </cell>
        </row>
        <row r="9">
          <cell r="D9" t="str">
            <v>210200002-2</v>
          </cell>
          <cell r="E9" t="str">
            <v>磁共振增强扫描（0.5T—1T）</v>
          </cell>
        </row>
        <row r="9">
          <cell r="H9" t="str">
            <v>每部位</v>
          </cell>
        </row>
        <row r="9">
          <cell r="J9">
            <v>456</v>
          </cell>
          <cell r="K9">
            <v>0</v>
          </cell>
          <cell r="L9">
            <v>1</v>
          </cell>
          <cell r="M9">
            <v>0</v>
          </cell>
          <cell r="N9">
            <v>0</v>
          </cell>
          <cell r="O9">
            <v>0</v>
          </cell>
          <cell r="P9">
            <v>1</v>
          </cell>
          <cell r="Q9">
            <v>0</v>
          </cell>
          <cell r="R9">
            <v>0</v>
          </cell>
          <cell r="S9">
            <v>10</v>
          </cell>
          <cell r="T9">
            <v>1</v>
          </cell>
          <cell r="U9">
            <v>10</v>
          </cell>
          <cell r="V9">
            <v>460</v>
          </cell>
          <cell r="W9">
            <v>0</v>
          </cell>
          <cell r="X9">
            <v>1</v>
          </cell>
          <cell r="Y9">
            <v>0</v>
          </cell>
          <cell r="Z9">
            <v>0</v>
          </cell>
          <cell r="AA9">
            <v>1</v>
          </cell>
          <cell r="AB9">
            <v>1</v>
          </cell>
          <cell r="AC9">
            <v>1</v>
          </cell>
          <cell r="AD9">
            <v>31</v>
          </cell>
          <cell r="AE9">
            <v>610</v>
          </cell>
          <cell r="AF9">
            <v>537</v>
          </cell>
          <cell r="AG9">
            <v>464</v>
          </cell>
          <cell r="AH9">
            <v>391</v>
          </cell>
          <cell r="AI9">
            <v>313</v>
          </cell>
        </row>
        <row r="10">
          <cell r="D10" t="str">
            <v>210200002-3</v>
          </cell>
          <cell r="E10" t="str">
            <v>磁共振增强扫描（1T以上，不含1T）</v>
          </cell>
        </row>
        <row r="10">
          <cell r="H10" t="str">
            <v>每部位</v>
          </cell>
        </row>
        <row r="10">
          <cell r="J10">
            <v>560</v>
          </cell>
          <cell r="K10">
            <v>8371</v>
          </cell>
          <cell r="L10">
            <v>1</v>
          </cell>
          <cell r="M10">
            <v>8371</v>
          </cell>
          <cell r="N10">
            <v>602712</v>
          </cell>
          <cell r="O10">
            <v>1993</v>
          </cell>
          <cell r="P10">
            <v>1</v>
          </cell>
          <cell r="Q10">
            <v>1993</v>
          </cell>
          <cell r="R10">
            <v>125559</v>
          </cell>
          <cell r="S10">
            <v>1230</v>
          </cell>
          <cell r="T10">
            <v>1</v>
          </cell>
          <cell r="U10">
            <v>1230</v>
          </cell>
          <cell r="V10">
            <v>66420</v>
          </cell>
          <cell r="W10">
            <v>36</v>
          </cell>
          <cell r="X10">
            <v>1</v>
          </cell>
          <cell r="Y10">
            <v>36</v>
          </cell>
          <cell r="Z10">
            <v>1620</v>
          </cell>
          <cell r="AA10">
            <v>12</v>
          </cell>
          <cell r="AB10">
            <v>1</v>
          </cell>
          <cell r="AC10">
            <v>12</v>
          </cell>
          <cell r="AD10">
            <v>432</v>
          </cell>
          <cell r="AE10">
            <v>728</v>
          </cell>
          <cell r="AF10">
            <v>637</v>
          </cell>
          <cell r="AG10">
            <v>546</v>
          </cell>
          <cell r="AH10">
            <v>455</v>
          </cell>
          <cell r="AI10">
            <v>364</v>
          </cell>
        </row>
        <row r="11">
          <cell r="D11">
            <v>210200003</v>
          </cell>
          <cell r="E11" t="str">
            <v>脑功能成象</v>
          </cell>
        </row>
        <row r="11">
          <cell r="H11" t="str">
            <v>次</v>
          </cell>
        </row>
        <row r="11">
          <cell r="J11">
            <v>640</v>
          </cell>
          <cell r="K11">
            <v>290</v>
          </cell>
          <cell r="L11">
            <v>1</v>
          </cell>
          <cell r="M11">
            <v>290</v>
          </cell>
          <cell r="N11">
            <v>20880</v>
          </cell>
          <cell r="O11">
            <v>8</v>
          </cell>
          <cell r="P11">
            <v>1</v>
          </cell>
          <cell r="Q11">
            <v>8</v>
          </cell>
          <cell r="R11">
            <v>504</v>
          </cell>
          <cell r="S11">
            <v>69</v>
          </cell>
          <cell r="T11">
            <v>1</v>
          </cell>
          <cell r="U11">
            <v>69</v>
          </cell>
          <cell r="V11">
            <v>3726</v>
          </cell>
          <cell r="W11">
            <v>0</v>
          </cell>
          <cell r="X11">
            <v>1</v>
          </cell>
          <cell r="Y11">
            <v>0</v>
          </cell>
          <cell r="Z11">
            <v>0</v>
          </cell>
          <cell r="AA11">
            <v>0</v>
          </cell>
          <cell r="AB11">
            <v>1</v>
          </cell>
          <cell r="AC11">
            <v>0</v>
          </cell>
          <cell r="AD11">
            <v>0</v>
          </cell>
          <cell r="AE11">
            <v>728</v>
          </cell>
          <cell r="AF11">
            <v>637</v>
          </cell>
          <cell r="AG11">
            <v>546</v>
          </cell>
          <cell r="AH11">
            <v>455</v>
          </cell>
          <cell r="AI11">
            <v>364</v>
          </cell>
        </row>
        <row r="12">
          <cell r="D12">
            <v>210200004</v>
          </cell>
          <cell r="E12" t="str">
            <v>磁共振心脏功能检查</v>
          </cell>
        </row>
        <row r="12">
          <cell r="H12" t="str">
            <v>次</v>
          </cell>
        </row>
        <row r="12">
          <cell r="J12">
            <v>640</v>
          </cell>
          <cell r="K12">
            <v>88</v>
          </cell>
          <cell r="L12">
            <v>1</v>
          </cell>
          <cell r="M12">
            <v>88</v>
          </cell>
          <cell r="N12">
            <v>6336</v>
          </cell>
          <cell r="O12">
            <v>0</v>
          </cell>
          <cell r="P12">
            <v>1</v>
          </cell>
          <cell r="Q12">
            <v>0</v>
          </cell>
          <cell r="R12">
            <v>0</v>
          </cell>
          <cell r="S12">
            <v>0</v>
          </cell>
          <cell r="T12">
            <v>1</v>
          </cell>
          <cell r="U12">
            <v>0</v>
          </cell>
          <cell r="V12">
            <v>0</v>
          </cell>
          <cell r="W12">
            <v>0</v>
          </cell>
          <cell r="X12">
            <v>1</v>
          </cell>
          <cell r="Y12">
            <v>0</v>
          </cell>
          <cell r="Z12">
            <v>0</v>
          </cell>
          <cell r="AA12">
            <v>0</v>
          </cell>
          <cell r="AB12">
            <v>1</v>
          </cell>
          <cell r="AC12">
            <v>0</v>
          </cell>
          <cell r="AD12">
            <v>0</v>
          </cell>
          <cell r="AE12">
            <v>728</v>
          </cell>
          <cell r="AF12">
            <v>637</v>
          </cell>
          <cell r="AG12">
            <v>546</v>
          </cell>
          <cell r="AH12">
            <v>455</v>
          </cell>
          <cell r="AI12">
            <v>364</v>
          </cell>
        </row>
        <row r="13">
          <cell r="D13">
            <v>210200005</v>
          </cell>
          <cell r="E13" t="str">
            <v>磁共振血管成象（MRA）</v>
          </cell>
        </row>
        <row r="13">
          <cell r="H13" t="str">
            <v>每部位</v>
          </cell>
        </row>
        <row r="13">
          <cell r="J13">
            <v>480</v>
          </cell>
          <cell r="K13">
            <v>11452</v>
          </cell>
          <cell r="L13">
            <v>1</v>
          </cell>
          <cell r="M13">
            <v>11452</v>
          </cell>
          <cell r="N13">
            <v>618408</v>
          </cell>
          <cell r="O13">
            <v>2873</v>
          </cell>
          <cell r="P13">
            <v>1</v>
          </cell>
          <cell r="Q13">
            <v>2873</v>
          </cell>
          <cell r="R13">
            <v>140777</v>
          </cell>
          <cell r="S13">
            <v>376</v>
          </cell>
          <cell r="T13">
            <v>1</v>
          </cell>
          <cell r="U13">
            <v>376</v>
          </cell>
          <cell r="V13">
            <v>16168</v>
          </cell>
          <cell r="W13">
            <v>95</v>
          </cell>
          <cell r="X13">
            <v>1</v>
          </cell>
          <cell r="Y13">
            <v>95</v>
          </cell>
          <cell r="Z13">
            <v>3610</v>
          </cell>
          <cell r="AA13">
            <v>5</v>
          </cell>
          <cell r="AB13">
            <v>1</v>
          </cell>
          <cell r="AC13">
            <v>5</v>
          </cell>
          <cell r="AD13">
            <v>150</v>
          </cell>
          <cell r="AE13">
            <v>546</v>
          </cell>
          <cell r="AF13">
            <v>491</v>
          </cell>
          <cell r="AG13">
            <v>437</v>
          </cell>
          <cell r="AH13">
            <v>382</v>
          </cell>
          <cell r="AI13">
            <v>306</v>
          </cell>
        </row>
        <row r="14">
          <cell r="D14">
            <v>210200006</v>
          </cell>
          <cell r="E14" t="str">
            <v>磁共振水成象（MRCP，MRM，MRU）</v>
          </cell>
        </row>
        <row r="14">
          <cell r="H14" t="str">
            <v>每部位</v>
          </cell>
        </row>
        <row r="14">
          <cell r="J14">
            <v>480</v>
          </cell>
          <cell r="K14">
            <v>2738</v>
          </cell>
          <cell r="L14">
            <v>1</v>
          </cell>
          <cell r="M14">
            <v>2738</v>
          </cell>
          <cell r="N14">
            <v>147852</v>
          </cell>
          <cell r="O14">
            <v>1160</v>
          </cell>
          <cell r="P14">
            <v>1</v>
          </cell>
          <cell r="Q14">
            <v>1160</v>
          </cell>
          <cell r="R14">
            <v>56840</v>
          </cell>
          <cell r="S14">
            <v>179</v>
          </cell>
          <cell r="T14">
            <v>1</v>
          </cell>
          <cell r="U14">
            <v>179</v>
          </cell>
          <cell r="V14">
            <v>7697</v>
          </cell>
          <cell r="W14">
            <v>107</v>
          </cell>
          <cell r="X14">
            <v>1</v>
          </cell>
          <cell r="Y14">
            <v>107</v>
          </cell>
          <cell r="Z14">
            <v>4066</v>
          </cell>
          <cell r="AA14">
            <v>18</v>
          </cell>
          <cell r="AB14">
            <v>1</v>
          </cell>
          <cell r="AC14">
            <v>18</v>
          </cell>
          <cell r="AD14">
            <v>540</v>
          </cell>
          <cell r="AE14">
            <v>546</v>
          </cell>
          <cell r="AF14">
            <v>491</v>
          </cell>
          <cell r="AG14">
            <v>437</v>
          </cell>
          <cell r="AH14">
            <v>382</v>
          </cell>
          <cell r="AI14">
            <v>306</v>
          </cell>
        </row>
        <row r="15">
          <cell r="D15">
            <v>210200007</v>
          </cell>
          <cell r="E15" t="str">
            <v>磁共振波谱分析（MRS）</v>
          </cell>
          <cell r="F15" t="str">
            <v>包括氢谱或磷谱</v>
          </cell>
        </row>
        <row r="15">
          <cell r="H15" t="str">
            <v>每部位</v>
          </cell>
        </row>
        <row r="15">
          <cell r="J15">
            <v>480</v>
          </cell>
          <cell r="K15">
            <v>85</v>
          </cell>
          <cell r="L15">
            <v>1</v>
          </cell>
          <cell r="M15">
            <v>85</v>
          </cell>
          <cell r="N15">
            <v>4590</v>
          </cell>
          <cell r="O15">
            <v>1</v>
          </cell>
          <cell r="P15">
            <v>1</v>
          </cell>
          <cell r="Q15">
            <v>1</v>
          </cell>
          <cell r="R15">
            <v>49</v>
          </cell>
          <cell r="S15">
            <v>0</v>
          </cell>
          <cell r="T15">
            <v>1</v>
          </cell>
          <cell r="U15">
            <v>0</v>
          </cell>
          <cell r="V15">
            <v>0</v>
          </cell>
          <cell r="W15">
            <v>0</v>
          </cell>
          <cell r="X15">
            <v>1</v>
          </cell>
          <cell r="Y15">
            <v>0</v>
          </cell>
          <cell r="Z15">
            <v>0</v>
          </cell>
          <cell r="AA15">
            <v>0</v>
          </cell>
          <cell r="AB15">
            <v>1</v>
          </cell>
          <cell r="AC15">
            <v>0</v>
          </cell>
          <cell r="AD15">
            <v>0</v>
          </cell>
          <cell r="AE15">
            <v>546</v>
          </cell>
          <cell r="AF15">
            <v>491</v>
          </cell>
          <cell r="AG15">
            <v>437</v>
          </cell>
          <cell r="AH15">
            <v>382</v>
          </cell>
          <cell r="AI15">
            <v>306</v>
          </cell>
        </row>
        <row r="16">
          <cell r="D16" t="str">
            <v>210200007-1</v>
          </cell>
          <cell r="E16" t="str">
            <v>磁共振波谱分析(MRS)（氢谱）</v>
          </cell>
        </row>
        <row r="16">
          <cell r="H16" t="str">
            <v>每部位</v>
          </cell>
        </row>
        <row r="16">
          <cell r="J16">
            <v>480</v>
          </cell>
          <cell r="K16">
            <v>2</v>
          </cell>
          <cell r="L16">
            <v>1</v>
          </cell>
          <cell r="M16">
            <v>2</v>
          </cell>
          <cell r="N16">
            <v>108</v>
          </cell>
          <cell r="O16">
            <v>0</v>
          </cell>
          <cell r="P16">
            <v>1</v>
          </cell>
          <cell r="Q16">
            <v>0</v>
          </cell>
          <cell r="R16">
            <v>0</v>
          </cell>
          <cell r="S16">
            <v>0</v>
          </cell>
          <cell r="T16">
            <v>1</v>
          </cell>
          <cell r="U16">
            <v>0</v>
          </cell>
          <cell r="V16">
            <v>0</v>
          </cell>
          <cell r="W16">
            <v>0</v>
          </cell>
          <cell r="X16">
            <v>1</v>
          </cell>
          <cell r="Y16">
            <v>0</v>
          </cell>
          <cell r="Z16">
            <v>0</v>
          </cell>
          <cell r="AA16">
            <v>0</v>
          </cell>
          <cell r="AB16">
            <v>1</v>
          </cell>
          <cell r="AC16">
            <v>0</v>
          </cell>
          <cell r="AD16">
            <v>0</v>
          </cell>
          <cell r="AE16">
            <v>546</v>
          </cell>
          <cell r="AF16">
            <v>491</v>
          </cell>
          <cell r="AG16">
            <v>437</v>
          </cell>
          <cell r="AH16">
            <v>382</v>
          </cell>
          <cell r="AI16">
            <v>306</v>
          </cell>
        </row>
        <row r="17">
          <cell r="D17" t="str">
            <v>210200007-2</v>
          </cell>
          <cell r="E17" t="str">
            <v>磁共振波谱分析(MRS)（磷谱）</v>
          </cell>
        </row>
        <row r="17">
          <cell r="H17" t="str">
            <v>每部位</v>
          </cell>
        </row>
        <row r="17">
          <cell r="J17">
            <v>480</v>
          </cell>
          <cell r="K17">
            <v>0</v>
          </cell>
          <cell r="L17">
            <v>1</v>
          </cell>
          <cell r="M17">
            <v>0</v>
          </cell>
          <cell r="N17">
            <v>0</v>
          </cell>
        </row>
        <row r="17">
          <cell r="P17">
            <v>1</v>
          </cell>
          <cell r="Q17">
            <v>0</v>
          </cell>
          <cell r="R17">
            <v>0</v>
          </cell>
          <cell r="S17">
            <v>0</v>
          </cell>
          <cell r="T17">
            <v>1</v>
          </cell>
          <cell r="U17">
            <v>0</v>
          </cell>
          <cell r="V17">
            <v>0</v>
          </cell>
          <cell r="W17">
            <v>0</v>
          </cell>
          <cell r="X17">
            <v>1</v>
          </cell>
          <cell r="Y17">
            <v>0</v>
          </cell>
          <cell r="Z17">
            <v>0</v>
          </cell>
          <cell r="AA17">
            <v>0</v>
          </cell>
          <cell r="AB17">
            <v>1</v>
          </cell>
          <cell r="AC17">
            <v>0</v>
          </cell>
          <cell r="AD17">
            <v>0</v>
          </cell>
          <cell r="AE17">
            <v>546</v>
          </cell>
          <cell r="AF17">
            <v>491</v>
          </cell>
          <cell r="AG17">
            <v>437</v>
          </cell>
          <cell r="AH17">
            <v>382</v>
          </cell>
          <cell r="AI17">
            <v>306</v>
          </cell>
        </row>
        <row r="18">
          <cell r="D18">
            <v>210200008</v>
          </cell>
          <cell r="E18" t="str">
            <v>磁共振波谱成象（MRSI）</v>
          </cell>
        </row>
        <row r="18">
          <cell r="H18" t="str">
            <v>次</v>
          </cell>
        </row>
        <row r="18">
          <cell r="J18">
            <v>640</v>
          </cell>
          <cell r="K18">
            <v>177</v>
          </cell>
          <cell r="L18">
            <v>1</v>
          </cell>
          <cell r="M18">
            <v>177</v>
          </cell>
          <cell r="N18">
            <v>12744</v>
          </cell>
          <cell r="O18">
            <v>0</v>
          </cell>
          <cell r="P18">
            <v>1</v>
          </cell>
          <cell r="Q18">
            <v>0</v>
          </cell>
          <cell r="R18">
            <v>0</v>
          </cell>
          <cell r="S18">
            <v>1</v>
          </cell>
          <cell r="T18">
            <v>1</v>
          </cell>
          <cell r="U18">
            <v>1</v>
          </cell>
          <cell r="V18">
            <v>54</v>
          </cell>
          <cell r="W18">
            <v>1</v>
          </cell>
          <cell r="X18">
            <v>1</v>
          </cell>
          <cell r="Y18">
            <v>1</v>
          </cell>
          <cell r="Z18">
            <v>45</v>
          </cell>
          <cell r="AA18">
            <v>5</v>
          </cell>
          <cell r="AB18">
            <v>1</v>
          </cell>
          <cell r="AC18">
            <v>5</v>
          </cell>
          <cell r="AD18">
            <v>180</v>
          </cell>
          <cell r="AE18">
            <v>728</v>
          </cell>
          <cell r="AF18">
            <v>637</v>
          </cell>
          <cell r="AG18">
            <v>546</v>
          </cell>
          <cell r="AH18">
            <v>455</v>
          </cell>
          <cell r="AI18">
            <v>364</v>
          </cell>
        </row>
        <row r="19">
          <cell r="D19">
            <v>210200009</v>
          </cell>
          <cell r="E19" t="str">
            <v>临床操作的磁共振引导</v>
          </cell>
        </row>
        <row r="19">
          <cell r="H19" t="str">
            <v>每半小时</v>
          </cell>
        </row>
        <row r="19">
          <cell r="J19">
            <v>500</v>
          </cell>
          <cell r="K19">
            <v>212</v>
          </cell>
          <cell r="L19">
            <v>1</v>
          </cell>
          <cell r="M19">
            <v>212</v>
          </cell>
          <cell r="N19">
            <v>9540</v>
          </cell>
          <cell r="O19">
            <v>0</v>
          </cell>
          <cell r="P19">
            <v>1</v>
          </cell>
          <cell r="Q19">
            <v>0</v>
          </cell>
          <cell r="R19">
            <v>0</v>
          </cell>
          <cell r="S19">
            <v>0</v>
          </cell>
          <cell r="T19">
            <v>1</v>
          </cell>
          <cell r="U19">
            <v>0</v>
          </cell>
          <cell r="V19">
            <v>0</v>
          </cell>
          <cell r="W19">
            <v>0</v>
          </cell>
          <cell r="X19">
            <v>1</v>
          </cell>
          <cell r="Y19">
            <v>0</v>
          </cell>
          <cell r="Z19">
            <v>0</v>
          </cell>
          <cell r="AA19">
            <v>0</v>
          </cell>
          <cell r="AB19">
            <v>1</v>
          </cell>
          <cell r="AC19">
            <v>0</v>
          </cell>
          <cell r="AD19">
            <v>0</v>
          </cell>
          <cell r="AE19">
            <v>455</v>
          </cell>
          <cell r="AF19">
            <v>410</v>
          </cell>
          <cell r="AG19">
            <v>364</v>
          </cell>
          <cell r="AH19">
            <v>319</v>
          </cell>
          <cell r="AI19">
            <v>255</v>
          </cell>
        </row>
        <row r="20">
          <cell r="D20" t="str">
            <v>210300001-1</v>
          </cell>
          <cell r="E20" t="str">
            <v>普通CT平扫</v>
          </cell>
        </row>
        <row r="20">
          <cell r="H20" t="str">
            <v>每个部位</v>
          </cell>
        </row>
        <row r="20">
          <cell r="J20">
            <v>150</v>
          </cell>
          <cell r="K20">
            <v>6778</v>
          </cell>
          <cell r="L20">
            <v>1</v>
          </cell>
          <cell r="M20">
            <v>6778</v>
          </cell>
          <cell r="N20">
            <v>40668</v>
          </cell>
          <cell r="O20">
            <v>18332</v>
          </cell>
          <cell r="P20">
            <v>1</v>
          </cell>
          <cell r="Q20">
            <v>18332</v>
          </cell>
          <cell r="R20">
            <v>91660</v>
          </cell>
          <cell r="S20">
            <v>14429</v>
          </cell>
          <cell r="T20">
            <v>1</v>
          </cell>
          <cell r="U20">
            <v>14429</v>
          </cell>
          <cell r="V20">
            <v>57716</v>
          </cell>
          <cell r="W20">
            <v>10707</v>
          </cell>
          <cell r="X20">
            <v>1</v>
          </cell>
          <cell r="Y20">
            <v>10707</v>
          </cell>
          <cell r="Z20">
            <v>21414</v>
          </cell>
          <cell r="AA20">
            <v>18299</v>
          </cell>
          <cell r="AB20">
            <v>1</v>
          </cell>
          <cell r="AC20">
            <v>18299</v>
          </cell>
          <cell r="AD20">
            <v>36598</v>
          </cell>
          <cell r="AE20">
            <v>144</v>
          </cell>
          <cell r="AF20">
            <v>115</v>
          </cell>
          <cell r="AG20">
            <v>86</v>
          </cell>
          <cell r="AH20">
            <v>58</v>
          </cell>
          <cell r="AI20">
            <v>46</v>
          </cell>
        </row>
        <row r="21">
          <cell r="D21" t="str">
            <v>210300001-2</v>
          </cell>
          <cell r="E21" t="str">
            <v>螺旋CT平扫</v>
          </cell>
        </row>
        <row r="21">
          <cell r="H21" t="str">
            <v>每个部位</v>
          </cell>
        </row>
        <row r="21">
          <cell r="J21">
            <v>200</v>
          </cell>
          <cell r="K21">
            <v>7390</v>
          </cell>
          <cell r="L21">
            <v>1</v>
          </cell>
          <cell r="M21">
            <v>7390</v>
          </cell>
          <cell r="N21">
            <v>59120</v>
          </cell>
          <cell r="O21">
            <v>3535</v>
          </cell>
          <cell r="P21">
            <v>1</v>
          </cell>
          <cell r="Q21">
            <v>3535</v>
          </cell>
          <cell r="R21">
            <v>24745</v>
          </cell>
          <cell r="S21">
            <v>2858</v>
          </cell>
          <cell r="T21">
            <v>1</v>
          </cell>
          <cell r="U21">
            <v>2858</v>
          </cell>
          <cell r="V21">
            <v>17148</v>
          </cell>
          <cell r="W21">
            <v>6</v>
          </cell>
          <cell r="X21">
            <v>1</v>
          </cell>
          <cell r="Y21">
            <v>6</v>
          </cell>
          <cell r="Z21">
            <v>24</v>
          </cell>
          <cell r="AA21">
            <v>149</v>
          </cell>
          <cell r="AB21">
            <v>1</v>
          </cell>
          <cell r="AC21">
            <v>149</v>
          </cell>
          <cell r="AD21">
            <v>596</v>
          </cell>
          <cell r="AE21">
            <v>192</v>
          </cell>
          <cell r="AF21">
            <v>163</v>
          </cell>
          <cell r="AG21">
            <v>134</v>
          </cell>
          <cell r="AH21">
            <v>106</v>
          </cell>
          <cell r="AI21">
            <v>84</v>
          </cell>
        </row>
        <row r="22">
          <cell r="D22" t="str">
            <v>210300001-3</v>
          </cell>
          <cell r="E22" t="str">
            <v>单次多层CT平扫</v>
          </cell>
        </row>
        <row r="22">
          <cell r="H22" t="str">
            <v>每个部位</v>
          </cell>
        </row>
        <row r="22">
          <cell r="J22">
            <v>250</v>
          </cell>
          <cell r="K22">
            <v>370491</v>
          </cell>
          <cell r="L22">
            <v>1</v>
          </cell>
          <cell r="M22">
            <v>370491</v>
          </cell>
          <cell r="N22">
            <v>3704910</v>
          </cell>
          <cell r="O22">
            <v>147846</v>
          </cell>
          <cell r="P22">
            <v>1</v>
          </cell>
          <cell r="Q22">
            <v>147846</v>
          </cell>
          <cell r="R22">
            <v>1330614</v>
          </cell>
          <cell r="S22">
            <v>82411</v>
          </cell>
          <cell r="T22">
            <v>1</v>
          </cell>
          <cell r="U22">
            <v>82411</v>
          </cell>
          <cell r="V22">
            <v>659288</v>
          </cell>
          <cell r="W22">
            <v>84518</v>
          </cell>
          <cell r="X22">
            <v>1</v>
          </cell>
          <cell r="Y22">
            <v>84518</v>
          </cell>
          <cell r="Z22">
            <v>676144</v>
          </cell>
          <cell r="AA22">
            <v>21034</v>
          </cell>
          <cell r="AB22">
            <v>1</v>
          </cell>
          <cell r="AC22">
            <v>21034</v>
          </cell>
          <cell r="AD22">
            <v>126204</v>
          </cell>
          <cell r="AE22">
            <v>240</v>
          </cell>
          <cell r="AF22">
            <v>221</v>
          </cell>
          <cell r="AG22">
            <v>202</v>
          </cell>
          <cell r="AH22">
            <v>182</v>
          </cell>
          <cell r="AI22">
            <v>146</v>
          </cell>
        </row>
        <row r="23">
          <cell r="D23" t="str">
            <v>210300001-4</v>
          </cell>
          <cell r="E23" t="str">
            <v>三维重建</v>
          </cell>
        </row>
        <row r="23">
          <cell r="H23" t="str">
            <v>次</v>
          </cell>
        </row>
        <row r="23">
          <cell r="J23">
            <v>50</v>
          </cell>
          <cell r="K23">
            <v>8496</v>
          </cell>
          <cell r="L23">
            <v>1</v>
          </cell>
          <cell r="M23">
            <v>8496</v>
          </cell>
          <cell r="N23">
            <v>16992</v>
          </cell>
          <cell r="O23">
            <v>15913</v>
          </cell>
          <cell r="P23">
            <v>1</v>
          </cell>
          <cell r="Q23">
            <v>15913</v>
          </cell>
          <cell r="R23">
            <v>31826</v>
          </cell>
          <cell r="S23">
            <v>22818</v>
          </cell>
          <cell r="T23">
            <v>1</v>
          </cell>
          <cell r="U23">
            <v>22818</v>
          </cell>
          <cell r="V23">
            <v>45636</v>
          </cell>
          <cell r="W23">
            <v>7140</v>
          </cell>
          <cell r="X23">
            <v>1</v>
          </cell>
          <cell r="Y23">
            <v>7140</v>
          </cell>
          <cell r="Z23">
            <v>7140</v>
          </cell>
          <cell r="AA23">
            <v>1678</v>
          </cell>
          <cell r="AB23">
            <v>1</v>
          </cell>
          <cell r="AC23">
            <v>1678</v>
          </cell>
          <cell r="AD23">
            <v>1678</v>
          </cell>
          <cell r="AE23">
            <v>48</v>
          </cell>
          <cell r="AF23">
            <v>43</v>
          </cell>
          <cell r="AG23">
            <v>38</v>
          </cell>
          <cell r="AH23">
            <v>34</v>
          </cell>
          <cell r="AI23">
            <v>27</v>
          </cell>
        </row>
        <row r="24">
          <cell r="D24" t="str">
            <v>210300001-5</v>
          </cell>
          <cell r="E24" t="str">
            <v>使用心电或呼吸门控设备</v>
          </cell>
          <cell r="F24" t="str">
            <v>包括磁共振</v>
          </cell>
        </row>
        <row r="24">
          <cell r="H24" t="str">
            <v>次</v>
          </cell>
        </row>
        <row r="24">
          <cell r="J24">
            <v>20</v>
          </cell>
          <cell r="K24">
            <v>4854</v>
          </cell>
          <cell r="L24">
            <v>1</v>
          </cell>
          <cell r="M24">
            <v>4854</v>
          </cell>
          <cell r="N24">
            <v>4854</v>
          </cell>
          <cell r="O24">
            <v>3437</v>
          </cell>
          <cell r="P24">
            <v>1</v>
          </cell>
          <cell r="Q24">
            <v>3437</v>
          </cell>
          <cell r="R24">
            <v>3437</v>
          </cell>
          <cell r="S24">
            <v>8685</v>
          </cell>
          <cell r="T24">
            <v>1</v>
          </cell>
          <cell r="U24">
            <v>8685</v>
          </cell>
          <cell r="V24">
            <v>0</v>
          </cell>
          <cell r="W24">
            <v>1</v>
          </cell>
          <cell r="X24">
            <v>1</v>
          </cell>
          <cell r="Y24">
            <v>1</v>
          </cell>
          <cell r="Z24">
            <v>0</v>
          </cell>
          <cell r="AA24">
            <v>839</v>
          </cell>
          <cell r="AB24">
            <v>1</v>
          </cell>
          <cell r="AC24">
            <v>839</v>
          </cell>
          <cell r="AD24">
            <v>0</v>
          </cell>
          <cell r="AE24">
            <v>19</v>
          </cell>
          <cell r="AF24">
            <v>14</v>
          </cell>
          <cell r="AG24">
            <v>10</v>
          </cell>
          <cell r="AH24">
            <v>5</v>
          </cell>
          <cell r="AI24">
            <v>4</v>
          </cell>
        </row>
        <row r="25">
          <cell r="D25" t="str">
            <v>210300001-7</v>
          </cell>
          <cell r="E25" t="str">
            <v>使用心电或呼吸门控设备（磁共振）</v>
          </cell>
        </row>
        <row r="25">
          <cell r="H25" t="str">
            <v>次</v>
          </cell>
        </row>
        <row r="25">
          <cell r="J25">
            <v>20</v>
          </cell>
          <cell r="K25">
            <v>0</v>
          </cell>
          <cell r="L25">
            <v>1</v>
          </cell>
          <cell r="M25">
            <v>0</v>
          </cell>
          <cell r="N25">
            <v>0</v>
          </cell>
          <cell r="O25">
            <v>59</v>
          </cell>
          <cell r="P25">
            <v>1</v>
          </cell>
          <cell r="Q25">
            <v>59</v>
          </cell>
          <cell r="R25">
            <v>59</v>
          </cell>
          <cell r="S25">
            <v>6</v>
          </cell>
          <cell r="T25">
            <v>1</v>
          </cell>
          <cell r="U25">
            <v>6</v>
          </cell>
          <cell r="V25">
            <v>0</v>
          </cell>
          <cell r="W25">
            <v>5077</v>
          </cell>
          <cell r="X25">
            <v>1</v>
          </cell>
          <cell r="Y25">
            <v>5077</v>
          </cell>
          <cell r="Z25">
            <v>0</v>
          </cell>
          <cell r="AA25">
            <v>41</v>
          </cell>
          <cell r="AB25">
            <v>1</v>
          </cell>
          <cell r="AC25">
            <v>41</v>
          </cell>
          <cell r="AD25">
            <v>0</v>
          </cell>
          <cell r="AE25">
            <v>19</v>
          </cell>
          <cell r="AF25">
            <v>14</v>
          </cell>
          <cell r="AG25">
            <v>10</v>
          </cell>
          <cell r="AH25">
            <v>5</v>
          </cell>
          <cell r="AI25">
            <v>4</v>
          </cell>
        </row>
        <row r="26">
          <cell r="D26" t="str">
            <v>210300002-1</v>
          </cell>
          <cell r="E26" t="str">
            <v>普通CT增强扫描</v>
          </cell>
        </row>
        <row r="26">
          <cell r="H26" t="str">
            <v>每个部位</v>
          </cell>
        </row>
        <row r="26">
          <cell r="J26">
            <v>200</v>
          </cell>
          <cell r="K26">
            <v>312</v>
          </cell>
          <cell r="L26">
            <v>1</v>
          </cell>
          <cell r="M26">
            <v>312</v>
          </cell>
          <cell r="N26">
            <v>2496</v>
          </cell>
          <cell r="O26">
            <v>0</v>
          </cell>
          <cell r="P26">
            <v>1</v>
          </cell>
          <cell r="Q26">
            <v>0</v>
          </cell>
          <cell r="R26">
            <v>0</v>
          </cell>
          <cell r="S26">
            <v>6</v>
          </cell>
          <cell r="T26">
            <v>1</v>
          </cell>
          <cell r="U26">
            <v>6</v>
          </cell>
          <cell r="V26">
            <v>30</v>
          </cell>
          <cell r="W26">
            <v>123</v>
          </cell>
          <cell r="X26">
            <v>1</v>
          </cell>
          <cell r="Y26">
            <v>123</v>
          </cell>
          <cell r="Z26">
            <v>369</v>
          </cell>
          <cell r="AA26">
            <v>108</v>
          </cell>
          <cell r="AB26">
            <v>1</v>
          </cell>
          <cell r="AC26">
            <v>108</v>
          </cell>
          <cell r="AD26">
            <v>324</v>
          </cell>
          <cell r="AE26">
            <v>192</v>
          </cell>
          <cell r="AF26">
            <v>154</v>
          </cell>
          <cell r="AG26">
            <v>115</v>
          </cell>
          <cell r="AH26">
            <v>77</v>
          </cell>
          <cell r="AI26">
            <v>61</v>
          </cell>
        </row>
        <row r="27">
          <cell r="D27" t="str">
            <v>210300002-2</v>
          </cell>
          <cell r="E27" t="str">
            <v>螺旋CT增强扫描</v>
          </cell>
        </row>
        <row r="27">
          <cell r="H27" t="str">
            <v>每个部位</v>
          </cell>
        </row>
        <row r="27">
          <cell r="J27">
            <v>250</v>
          </cell>
          <cell r="K27">
            <v>0</v>
          </cell>
          <cell r="L27">
            <v>1</v>
          </cell>
          <cell r="M27">
            <v>0</v>
          </cell>
          <cell r="N27">
            <v>0</v>
          </cell>
          <cell r="O27">
            <v>1</v>
          </cell>
          <cell r="P27">
            <v>1</v>
          </cell>
          <cell r="Q27">
            <v>1</v>
          </cell>
          <cell r="R27">
            <v>8</v>
          </cell>
          <cell r="S27">
            <v>661</v>
          </cell>
          <cell r="T27">
            <v>1</v>
          </cell>
          <cell r="U27">
            <v>661</v>
          </cell>
          <cell r="V27">
            <v>4627</v>
          </cell>
          <cell r="W27">
            <v>0</v>
          </cell>
          <cell r="X27">
            <v>1</v>
          </cell>
          <cell r="Y27">
            <v>0</v>
          </cell>
          <cell r="Z27">
            <v>0</v>
          </cell>
          <cell r="AA27">
            <v>63</v>
          </cell>
          <cell r="AB27">
            <v>1</v>
          </cell>
          <cell r="AC27">
            <v>63</v>
          </cell>
          <cell r="AD27">
            <v>252</v>
          </cell>
          <cell r="AE27">
            <v>240</v>
          </cell>
          <cell r="AF27">
            <v>202</v>
          </cell>
          <cell r="AG27">
            <v>163</v>
          </cell>
          <cell r="AH27">
            <v>125</v>
          </cell>
          <cell r="AI27">
            <v>100</v>
          </cell>
        </row>
        <row r="28">
          <cell r="D28" t="str">
            <v>210300002-3</v>
          </cell>
          <cell r="E28" t="str">
            <v>单次多层CT增强扫描</v>
          </cell>
        </row>
        <row r="28">
          <cell r="H28" t="str">
            <v>每个部位</v>
          </cell>
        </row>
        <row r="28">
          <cell r="J28">
            <v>300</v>
          </cell>
          <cell r="K28">
            <v>76391</v>
          </cell>
          <cell r="L28">
            <v>1</v>
          </cell>
          <cell r="M28">
            <v>76391</v>
          </cell>
          <cell r="N28">
            <v>916692</v>
          </cell>
          <cell r="O28">
            <v>35631</v>
          </cell>
          <cell r="P28">
            <v>1</v>
          </cell>
          <cell r="Q28">
            <v>35631</v>
          </cell>
          <cell r="R28">
            <v>356310</v>
          </cell>
          <cell r="S28">
            <v>6670</v>
          </cell>
          <cell r="T28">
            <v>1</v>
          </cell>
          <cell r="U28">
            <v>6670</v>
          </cell>
          <cell r="V28">
            <v>60030</v>
          </cell>
          <cell r="W28">
            <v>1275</v>
          </cell>
          <cell r="X28">
            <v>1</v>
          </cell>
          <cell r="Y28">
            <v>1275</v>
          </cell>
          <cell r="Z28">
            <v>8925</v>
          </cell>
          <cell r="AA28">
            <v>357</v>
          </cell>
          <cell r="AB28">
            <v>1</v>
          </cell>
          <cell r="AC28">
            <v>357</v>
          </cell>
          <cell r="AD28">
            <v>2142</v>
          </cell>
          <cell r="AE28">
            <v>288</v>
          </cell>
          <cell r="AF28">
            <v>250</v>
          </cell>
          <cell r="AG28">
            <v>211</v>
          </cell>
          <cell r="AH28">
            <v>173</v>
          </cell>
          <cell r="AI28">
            <v>138</v>
          </cell>
        </row>
        <row r="29">
          <cell r="D29">
            <v>210300003</v>
          </cell>
          <cell r="E29" t="str">
            <v>脑池X线计算机体层（CT）含气造影</v>
          </cell>
          <cell r="F29" t="str">
            <v>含临床操作</v>
          </cell>
        </row>
        <row r="29">
          <cell r="H29" t="str">
            <v>每个部位</v>
          </cell>
        </row>
        <row r="29">
          <cell r="J29">
            <v>230</v>
          </cell>
          <cell r="K29">
            <v>0</v>
          </cell>
          <cell r="L29">
            <v>1</v>
          </cell>
          <cell r="M29">
            <v>0</v>
          </cell>
          <cell r="N29">
            <v>0</v>
          </cell>
          <cell r="O29">
            <v>0</v>
          </cell>
          <cell r="P29">
            <v>1</v>
          </cell>
          <cell r="Q29">
            <v>0</v>
          </cell>
          <cell r="R29">
            <v>0</v>
          </cell>
          <cell r="S29">
            <v>0</v>
          </cell>
          <cell r="T29">
            <v>1</v>
          </cell>
          <cell r="U29">
            <v>0</v>
          </cell>
          <cell r="V29">
            <v>0</v>
          </cell>
          <cell r="W29">
            <v>0</v>
          </cell>
          <cell r="X29">
            <v>1</v>
          </cell>
          <cell r="Y29">
            <v>0</v>
          </cell>
          <cell r="Z29">
            <v>0</v>
          </cell>
          <cell r="AA29">
            <v>0</v>
          </cell>
          <cell r="AB29">
            <v>1</v>
          </cell>
          <cell r="AC29">
            <v>0</v>
          </cell>
          <cell r="AD29">
            <v>0</v>
          </cell>
          <cell r="AE29">
            <v>240</v>
          </cell>
          <cell r="AF29">
            <v>230</v>
          </cell>
          <cell r="AG29">
            <v>173</v>
          </cell>
          <cell r="AH29">
            <v>158</v>
          </cell>
          <cell r="AI29">
            <v>127</v>
          </cell>
        </row>
        <row r="30">
          <cell r="D30">
            <v>250501012</v>
          </cell>
          <cell r="E30" t="str">
            <v>厌氧菌培养及鉴定</v>
          </cell>
        </row>
        <row r="30">
          <cell r="H30" t="str">
            <v>项</v>
          </cell>
        </row>
        <row r="30">
          <cell r="J30">
            <v>35</v>
          </cell>
          <cell r="K30">
            <v>20600</v>
          </cell>
          <cell r="L30">
            <v>1</v>
          </cell>
          <cell r="M30">
            <v>20600</v>
          </cell>
          <cell r="N30">
            <v>1030000</v>
          </cell>
          <cell r="O30">
            <v>8068</v>
          </cell>
          <cell r="P30">
            <v>1</v>
          </cell>
          <cell r="Q30">
            <v>8068</v>
          </cell>
          <cell r="R30">
            <v>403400</v>
          </cell>
          <cell r="S30">
            <v>2316</v>
          </cell>
          <cell r="T30">
            <v>1</v>
          </cell>
          <cell r="U30">
            <v>2316</v>
          </cell>
          <cell r="V30">
            <v>115800</v>
          </cell>
          <cell r="W30">
            <v>257</v>
          </cell>
          <cell r="X30">
            <v>1</v>
          </cell>
          <cell r="Y30">
            <v>257</v>
          </cell>
          <cell r="Z30">
            <v>12850</v>
          </cell>
          <cell r="AA30">
            <v>624</v>
          </cell>
          <cell r="AB30">
            <v>1</v>
          </cell>
          <cell r="AC30">
            <v>624</v>
          </cell>
          <cell r="AD30">
            <v>31200</v>
          </cell>
          <cell r="AE30">
            <v>34</v>
          </cell>
          <cell r="AF30">
            <v>30</v>
          </cell>
          <cell r="AG30">
            <v>27</v>
          </cell>
          <cell r="AH30">
            <v>20</v>
          </cell>
          <cell r="AI30">
            <v>6</v>
          </cell>
        </row>
        <row r="31">
          <cell r="D31" t="str">
            <v>310100001-2</v>
          </cell>
          <cell r="E31" t="str">
            <v>脑电图(术中监测)</v>
          </cell>
        </row>
        <row r="31">
          <cell r="H31" t="str">
            <v>小时</v>
          </cell>
        </row>
        <row r="31">
          <cell r="J31">
            <v>15</v>
          </cell>
          <cell r="K31">
            <v>26</v>
          </cell>
          <cell r="L31">
            <v>1</v>
          </cell>
          <cell r="M31">
            <v>26</v>
          </cell>
          <cell r="N31">
            <v>390</v>
          </cell>
          <cell r="O31">
            <v>0</v>
          </cell>
          <cell r="P31">
            <v>1</v>
          </cell>
          <cell r="Q31">
            <v>0</v>
          </cell>
          <cell r="R31">
            <v>0</v>
          </cell>
          <cell r="S31">
            <v>0</v>
          </cell>
          <cell r="T31">
            <v>1</v>
          </cell>
          <cell r="U31">
            <v>0</v>
          </cell>
          <cell r="V31">
            <v>0</v>
          </cell>
          <cell r="W31">
            <v>0</v>
          </cell>
          <cell r="X31">
            <v>1</v>
          </cell>
          <cell r="Y31">
            <v>0</v>
          </cell>
          <cell r="Z31">
            <v>0</v>
          </cell>
          <cell r="AA31">
            <v>0</v>
          </cell>
          <cell r="AB31">
            <v>1</v>
          </cell>
          <cell r="AC31">
            <v>0</v>
          </cell>
          <cell r="AD31">
            <v>0</v>
          </cell>
          <cell r="AE31">
            <v>15</v>
          </cell>
          <cell r="AF31">
            <v>15</v>
          </cell>
          <cell r="AG31">
            <v>15</v>
          </cell>
          <cell r="AH31">
            <v>15</v>
          </cell>
          <cell r="AI31">
            <v>15</v>
          </cell>
        </row>
        <row r="32">
          <cell r="D32" t="str">
            <v>310100009-2</v>
          </cell>
          <cell r="E32" t="str">
            <v>体感诱发电位(术中监测)</v>
          </cell>
        </row>
        <row r="32">
          <cell r="H32" t="str">
            <v>小时</v>
          </cell>
        </row>
        <row r="32">
          <cell r="J32">
            <v>15</v>
          </cell>
          <cell r="K32">
            <v>5229</v>
          </cell>
          <cell r="L32">
            <v>1</v>
          </cell>
          <cell r="M32">
            <v>5229</v>
          </cell>
          <cell r="N32">
            <v>78435</v>
          </cell>
          <cell r="O32">
            <v>0</v>
          </cell>
          <cell r="P32">
            <v>1</v>
          </cell>
          <cell r="Q32">
            <v>0</v>
          </cell>
          <cell r="R32">
            <v>0</v>
          </cell>
          <cell r="S32">
            <v>0</v>
          </cell>
          <cell r="T32">
            <v>1</v>
          </cell>
          <cell r="U32">
            <v>0</v>
          </cell>
          <cell r="V32">
            <v>0</v>
          </cell>
          <cell r="W32">
            <v>0</v>
          </cell>
          <cell r="X32">
            <v>1</v>
          </cell>
          <cell r="Y32">
            <v>0</v>
          </cell>
          <cell r="Z32">
            <v>0</v>
          </cell>
          <cell r="AA32">
            <v>0</v>
          </cell>
          <cell r="AB32">
            <v>1</v>
          </cell>
          <cell r="AC32">
            <v>0</v>
          </cell>
          <cell r="AD32">
            <v>0</v>
          </cell>
          <cell r="AE32">
            <v>15</v>
          </cell>
          <cell r="AF32">
            <v>15</v>
          </cell>
          <cell r="AG32">
            <v>15</v>
          </cell>
          <cell r="AH32">
            <v>15</v>
          </cell>
          <cell r="AI32">
            <v>15</v>
          </cell>
        </row>
        <row r="33">
          <cell r="D33" t="str">
            <v>310100010-1</v>
          </cell>
          <cell r="E33" t="str">
            <v>运动诱发电位（术中监测）</v>
          </cell>
        </row>
        <row r="33">
          <cell r="H33" t="str">
            <v>小时</v>
          </cell>
        </row>
        <row r="33">
          <cell r="J33">
            <v>15</v>
          </cell>
          <cell r="K33">
            <v>2741</v>
          </cell>
          <cell r="L33">
            <v>1</v>
          </cell>
          <cell r="M33">
            <v>2741</v>
          </cell>
          <cell r="N33">
            <v>41115</v>
          </cell>
          <cell r="O33">
            <v>0</v>
          </cell>
          <cell r="P33">
            <v>1</v>
          </cell>
          <cell r="Q33">
            <v>0</v>
          </cell>
          <cell r="R33">
            <v>0</v>
          </cell>
          <cell r="S33">
            <v>0</v>
          </cell>
          <cell r="T33">
            <v>1</v>
          </cell>
          <cell r="U33">
            <v>0</v>
          </cell>
          <cell r="V33">
            <v>0</v>
          </cell>
          <cell r="W33">
            <v>0</v>
          </cell>
          <cell r="X33">
            <v>1</v>
          </cell>
          <cell r="Y33">
            <v>0</v>
          </cell>
          <cell r="Z33">
            <v>0</v>
          </cell>
          <cell r="AA33">
            <v>0</v>
          </cell>
          <cell r="AB33">
            <v>1</v>
          </cell>
          <cell r="AC33">
            <v>0</v>
          </cell>
          <cell r="AD33">
            <v>0</v>
          </cell>
          <cell r="AE33">
            <v>15</v>
          </cell>
          <cell r="AF33">
            <v>15</v>
          </cell>
          <cell r="AG33">
            <v>15</v>
          </cell>
          <cell r="AH33">
            <v>15</v>
          </cell>
          <cell r="AI33">
            <v>15</v>
          </cell>
        </row>
        <row r="34">
          <cell r="D34">
            <v>310208001</v>
          </cell>
          <cell r="E34" t="str">
            <v>胰岛素泵持续皮下注射胰岛素</v>
          </cell>
        </row>
        <row r="34">
          <cell r="G34" t="str">
            <v>输注管路、储药器</v>
          </cell>
          <cell r="H34" t="str">
            <v>小时</v>
          </cell>
        </row>
        <row r="34">
          <cell r="J34">
            <v>2.5</v>
          </cell>
          <cell r="K34">
            <v>67069</v>
          </cell>
          <cell r="L34">
            <v>1</v>
          </cell>
          <cell r="M34">
            <v>67069</v>
          </cell>
          <cell r="N34">
            <v>1743794</v>
          </cell>
          <cell r="O34">
            <v>70716</v>
          </cell>
          <cell r="P34">
            <v>1</v>
          </cell>
          <cell r="Q34">
            <v>70716</v>
          </cell>
          <cell r="R34">
            <v>2475060</v>
          </cell>
          <cell r="S34">
            <v>7148</v>
          </cell>
          <cell r="T34">
            <v>1</v>
          </cell>
          <cell r="U34">
            <v>7148</v>
          </cell>
          <cell r="V34">
            <v>228736</v>
          </cell>
          <cell r="W34">
            <v>688</v>
          </cell>
          <cell r="X34">
            <v>1</v>
          </cell>
          <cell r="Y34">
            <v>688</v>
          </cell>
          <cell r="Z34">
            <v>26144</v>
          </cell>
          <cell r="AA34">
            <v>23520</v>
          </cell>
          <cell r="AB34">
            <v>1</v>
          </cell>
          <cell r="AC34">
            <v>23520</v>
          </cell>
          <cell r="AD34">
            <v>611520</v>
          </cell>
          <cell r="AE34">
            <v>2</v>
          </cell>
          <cell r="AF34">
            <v>1.5</v>
          </cell>
          <cell r="AG34">
            <v>1.5</v>
          </cell>
          <cell r="AH34">
            <v>1</v>
          </cell>
          <cell r="AI34">
            <v>1</v>
          </cell>
        </row>
        <row r="35">
          <cell r="D35">
            <v>311000006</v>
          </cell>
          <cell r="E35" t="str">
            <v>血液透析</v>
          </cell>
          <cell r="F35" t="str">
            <v>包括碳酸液透析或醋酸液透析</v>
          </cell>
          <cell r="G35" t="str">
            <v>乙肝、丙肝、HIV、梅毒传染病患者，透析器和管路材料除外</v>
          </cell>
          <cell r="H35" t="str">
            <v>次</v>
          </cell>
        </row>
        <row r="35">
          <cell r="J35">
            <v>470</v>
          </cell>
          <cell r="K35">
            <v>15423</v>
          </cell>
          <cell r="L35">
            <v>1</v>
          </cell>
          <cell r="M35">
            <v>15423</v>
          </cell>
          <cell r="N35">
            <v>771150</v>
          </cell>
          <cell r="O35">
            <v>13281</v>
          </cell>
          <cell r="P35">
            <v>1</v>
          </cell>
          <cell r="Q35">
            <v>13281</v>
          </cell>
          <cell r="R35">
            <v>903108</v>
          </cell>
          <cell r="S35">
            <v>4176</v>
          </cell>
          <cell r="T35">
            <v>1</v>
          </cell>
          <cell r="U35">
            <v>4176</v>
          </cell>
          <cell r="V35">
            <v>342432</v>
          </cell>
          <cell r="W35">
            <v>159</v>
          </cell>
          <cell r="X35">
            <v>1</v>
          </cell>
          <cell r="Y35">
            <v>159</v>
          </cell>
          <cell r="Z35">
            <v>10335</v>
          </cell>
          <cell r="AA35">
            <v>29544</v>
          </cell>
          <cell r="AB35">
            <v>1</v>
          </cell>
          <cell r="AC35">
            <v>29544</v>
          </cell>
          <cell r="AD35">
            <v>0</v>
          </cell>
          <cell r="AE35">
            <v>430</v>
          </cell>
          <cell r="AF35">
            <v>392</v>
          </cell>
          <cell r="AG35">
            <v>358</v>
          </cell>
          <cell r="AH35">
            <v>335</v>
          </cell>
          <cell r="AI35">
            <v>320</v>
          </cell>
        </row>
        <row r="36">
          <cell r="N36">
            <v>1535.4888</v>
          </cell>
        </row>
        <row r="36">
          <cell r="R36">
            <v>765.5486</v>
          </cell>
        </row>
        <row r="36">
          <cell r="V36">
            <v>224.5531</v>
          </cell>
        </row>
        <row r="36">
          <cell r="Z36">
            <v>118.3751</v>
          </cell>
        </row>
        <row r="36">
          <cell r="AD36">
            <v>170.597</v>
          </cell>
        </row>
        <row r="37">
          <cell r="AD37">
            <v>2814.5626</v>
          </cell>
        </row>
      </sheetData>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9"/>
  <sheetViews>
    <sheetView tabSelected="1" workbookViewId="0">
      <selection activeCell="N5" sqref="N5"/>
    </sheetView>
  </sheetViews>
  <sheetFormatPr defaultColWidth="9" defaultRowHeight="16.8"/>
  <cols>
    <col min="1" max="1" width="5.94230769230769" style="1" customWidth="1"/>
    <col min="2" max="2" width="12.8173076923077" style="2" customWidth="1"/>
    <col min="3" max="3" width="23.5480769230769" style="2" customWidth="1"/>
    <col min="4" max="4" width="43.75" style="3" customWidth="1"/>
    <col min="5" max="5" width="17.9423076923077" style="2" customWidth="1"/>
    <col min="6" max="6" width="11.6923076923077" style="4" customWidth="1"/>
    <col min="7" max="11" width="8.69230769230769" style="4" customWidth="1"/>
    <col min="12" max="12" width="39.5769230769231" style="1" customWidth="1"/>
    <col min="13" max="16383" width="9" style="1"/>
  </cols>
  <sheetData>
    <row r="1" s="1" customFormat="1" ht="27" customHeight="1" spans="1:12">
      <c r="A1" s="5" t="s">
        <v>0</v>
      </c>
      <c r="B1" s="5"/>
      <c r="C1" s="5"/>
      <c r="D1" s="5"/>
      <c r="E1" s="5"/>
      <c r="F1" s="5"/>
      <c r="G1" s="5"/>
      <c r="H1" s="5"/>
      <c r="I1" s="5"/>
      <c r="J1" s="5"/>
      <c r="K1" s="5"/>
      <c r="L1" s="5"/>
    </row>
    <row r="2" s="1" customFormat="1" ht="32" customHeight="1" spans="1:12">
      <c r="A2" s="6" t="s">
        <v>1</v>
      </c>
      <c r="B2" s="6"/>
      <c r="C2" s="6"/>
      <c r="D2" s="6"/>
      <c r="E2" s="6"/>
      <c r="F2" s="6"/>
      <c r="G2" s="6"/>
      <c r="H2" s="6"/>
      <c r="I2" s="6"/>
      <c r="J2" s="6"/>
      <c r="K2" s="6"/>
      <c r="L2" s="6"/>
    </row>
    <row r="3" s="1" customFormat="1" ht="25" customHeight="1" spans="1:12">
      <c r="A3" s="7" t="s">
        <v>2</v>
      </c>
      <c r="B3" s="7" t="s">
        <v>3</v>
      </c>
      <c r="C3" s="7" t="s">
        <v>4</v>
      </c>
      <c r="D3" s="7" t="s">
        <v>5</v>
      </c>
      <c r="E3" s="7" t="s">
        <v>6</v>
      </c>
      <c r="F3" s="7" t="s">
        <v>7</v>
      </c>
      <c r="G3" s="16" t="s">
        <v>8</v>
      </c>
      <c r="H3" s="17"/>
      <c r="I3" s="17"/>
      <c r="J3" s="17"/>
      <c r="K3" s="22"/>
      <c r="L3" s="7" t="s">
        <v>9</v>
      </c>
    </row>
    <row r="4" s="1" customFormat="1" ht="28" customHeight="1" spans="1:12">
      <c r="A4" s="8"/>
      <c r="B4" s="8"/>
      <c r="C4" s="8"/>
      <c r="D4" s="8"/>
      <c r="E4" s="8"/>
      <c r="F4" s="8"/>
      <c r="G4" s="18" t="s">
        <v>10</v>
      </c>
      <c r="H4" s="18" t="s">
        <v>11</v>
      </c>
      <c r="I4" s="18" t="s">
        <v>12</v>
      </c>
      <c r="J4" s="18" t="s">
        <v>13</v>
      </c>
      <c r="K4" s="18" t="s">
        <v>14</v>
      </c>
      <c r="L4" s="8"/>
    </row>
    <row r="5" s="1" customFormat="1" ht="40" customHeight="1" spans="1:12">
      <c r="A5" s="9">
        <v>1</v>
      </c>
      <c r="B5" s="10">
        <v>120100008</v>
      </c>
      <c r="C5" s="11" t="s">
        <v>15</v>
      </c>
      <c r="D5" s="12" t="s">
        <v>16</v>
      </c>
      <c r="E5" s="11"/>
      <c r="F5" s="19" t="s">
        <v>17</v>
      </c>
      <c r="G5" s="19">
        <v>5.5</v>
      </c>
      <c r="H5" s="19">
        <v>5.5</v>
      </c>
      <c r="I5" s="19">
        <v>5.5</v>
      </c>
      <c r="J5" s="19">
        <v>5.5</v>
      </c>
      <c r="K5" s="19">
        <v>5.5</v>
      </c>
      <c r="L5" s="12"/>
    </row>
    <row r="6" s="1" customFormat="1" ht="40" customHeight="1" spans="1:12">
      <c r="A6" s="9">
        <v>2</v>
      </c>
      <c r="B6" s="10">
        <v>120100014</v>
      </c>
      <c r="C6" s="11" t="s">
        <v>18</v>
      </c>
      <c r="D6" s="12" t="s">
        <v>19</v>
      </c>
      <c r="E6" s="11"/>
      <c r="F6" s="19" t="s">
        <v>17</v>
      </c>
      <c r="G6" s="19">
        <v>6</v>
      </c>
      <c r="H6" s="19">
        <v>5.5</v>
      </c>
      <c r="I6" s="19">
        <v>5.5</v>
      </c>
      <c r="J6" s="19">
        <v>5.5</v>
      </c>
      <c r="K6" s="19">
        <v>5</v>
      </c>
      <c r="L6" s="12"/>
    </row>
    <row r="7" s="1" customFormat="1" ht="55" customHeight="1" spans="1:12">
      <c r="A7" s="9">
        <v>3</v>
      </c>
      <c r="B7" s="13">
        <v>120200001</v>
      </c>
      <c r="C7" s="11" t="s">
        <v>20</v>
      </c>
      <c r="D7" s="12" t="s">
        <v>21</v>
      </c>
      <c r="E7" s="11"/>
      <c r="F7" s="19" t="s">
        <v>22</v>
      </c>
      <c r="G7" s="19">
        <v>196</v>
      </c>
      <c r="H7" s="19">
        <v>170</v>
      </c>
      <c r="I7" s="19">
        <v>130</v>
      </c>
      <c r="J7" s="19">
        <v>104</v>
      </c>
      <c r="K7" s="19">
        <v>94</v>
      </c>
      <c r="L7" s="12"/>
    </row>
    <row r="8" s="1" customFormat="1" ht="52" customHeight="1" spans="1:12">
      <c r="A8" s="9">
        <v>4</v>
      </c>
      <c r="B8" s="13">
        <v>120200002</v>
      </c>
      <c r="C8" s="11" t="s">
        <v>23</v>
      </c>
      <c r="D8" s="12" t="s">
        <v>24</v>
      </c>
      <c r="E8" s="11"/>
      <c r="F8" s="19" t="s">
        <v>22</v>
      </c>
      <c r="G8" s="19">
        <v>131</v>
      </c>
      <c r="H8" s="19">
        <v>118</v>
      </c>
      <c r="I8" s="19">
        <v>104</v>
      </c>
      <c r="J8" s="19">
        <v>91</v>
      </c>
      <c r="K8" s="19">
        <v>82</v>
      </c>
      <c r="L8" s="12"/>
    </row>
    <row r="9" s="1" customFormat="1" ht="54" customHeight="1" spans="1:12">
      <c r="A9" s="9">
        <v>5</v>
      </c>
      <c r="B9" s="13">
        <v>120200003</v>
      </c>
      <c r="C9" s="11" t="s">
        <v>25</v>
      </c>
      <c r="D9" s="12" t="s">
        <v>26</v>
      </c>
      <c r="E9" s="11"/>
      <c r="F9" s="19" t="s">
        <v>22</v>
      </c>
      <c r="G9" s="19">
        <v>49</v>
      </c>
      <c r="H9" s="19">
        <v>43</v>
      </c>
      <c r="I9" s="19">
        <v>37</v>
      </c>
      <c r="J9" s="19">
        <v>31</v>
      </c>
      <c r="K9" s="19">
        <v>25</v>
      </c>
      <c r="L9" s="12"/>
    </row>
    <row r="10" s="1" customFormat="1" ht="85" customHeight="1" spans="1:12">
      <c r="A10" s="9"/>
      <c r="B10" s="13">
        <v>1204</v>
      </c>
      <c r="C10" s="11" t="s">
        <v>27</v>
      </c>
      <c r="D10" s="12" t="s">
        <v>28</v>
      </c>
      <c r="E10" s="11" t="s">
        <v>29</v>
      </c>
      <c r="F10" s="19"/>
      <c r="G10" s="19"/>
      <c r="H10" s="19"/>
      <c r="I10" s="19"/>
      <c r="J10" s="19"/>
      <c r="K10" s="19"/>
      <c r="L10" s="12"/>
    </row>
    <row r="11" s="1" customFormat="1" ht="40" customHeight="1" spans="1:12">
      <c r="A11" s="9">
        <v>6</v>
      </c>
      <c r="B11" s="13">
        <v>120400001</v>
      </c>
      <c r="C11" s="11" t="s">
        <v>30</v>
      </c>
      <c r="D11" s="12" t="s">
        <v>31</v>
      </c>
      <c r="E11" s="11"/>
      <c r="F11" s="19" t="s">
        <v>17</v>
      </c>
      <c r="G11" s="19">
        <v>3.2</v>
      </c>
      <c r="H11" s="19">
        <v>3</v>
      </c>
      <c r="I11" s="19">
        <v>2.8</v>
      </c>
      <c r="J11" s="19">
        <v>2.7</v>
      </c>
      <c r="K11" s="19">
        <v>2.6</v>
      </c>
      <c r="L11" s="12" t="s">
        <v>32</v>
      </c>
    </row>
    <row r="12" s="1" customFormat="1" ht="40" customHeight="1" spans="1:12">
      <c r="A12" s="9">
        <v>7</v>
      </c>
      <c r="B12" s="13">
        <v>120400002</v>
      </c>
      <c r="C12" s="11" t="s">
        <v>33</v>
      </c>
      <c r="D12" s="12" t="s">
        <v>34</v>
      </c>
      <c r="E12" s="11"/>
      <c r="F12" s="19" t="s">
        <v>17</v>
      </c>
      <c r="G12" s="19">
        <v>4.8</v>
      </c>
      <c r="H12" s="19">
        <v>4.4</v>
      </c>
      <c r="I12" s="19">
        <v>4.1</v>
      </c>
      <c r="J12" s="19">
        <v>3.9</v>
      </c>
      <c r="K12" s="19">
        <v>3.8</v>
      </c>
      <c r="L12" s="12" t="s">
        <v>35</v>
      </c>
    </row>
    <row r="13" s="1" customFormat="1" ht="40" customHeight="1" spans="1:12">
      <c r="A13" s="9">
        <v>8</v>
      </c>
      <c r="B13" s="10">
        <v>120400003</v>
      </c>
      <c r="C13" s="11" t="s">
        <v>36</v>
      </c>
      <c r="D13" s="12"/>
      <c r="E13" s="11"/>
      <c r="F13" s="19" t="s">
        <v>17</v>
      </c>
      <c r="G13" s="19">
        <v>11</v>
      </c>
      <c r="H13" s="19">
        <v>10.5</v>
      </c>
      <c r="I13" s="19">
        <v>10</v>
      </c>
      <c r="J13" s="19">
        <v>9.5</v>
      </c>
      <c r="K13" s="19">
        <v>7.9</v>
      </c>
      <c r="L13" s="12" t="s">
        <v>35</v>
      </c>
    </row>
    <row r="14" s="1" customFormat="1" ht="40" customHeight="1" spans="1:12">
      <c r="A14" s="9">
        <v>9</v>
      </c>
      <c r="B14" s="11">
        <v>120400004</v>
      </c>
      <c r="C14" s="11" t="s">
        <v>37</v>
      </c>
      <c r="D14" s="12" t="s">
        <v>38</v>
      </c>
      <c r="E14" s="11"/>
      <c r="F14" s="19" t="s">
        <v>17</v>
      </c>
      <c r="G14" s="19">
        <v>11</v>
      </c>
      <c r="H14" s="19">
        <v>10</v>
      </c>
      <c r="I14" s="19">
        <v>9</v>
      </c>
      <c r="J14" s="19">
        <v>9</v>
      </c>
      <c r="K14" s="19">
        <v>8</v>
      </c>
      <c r="L14" s="12" t="s">
        <v>35</v>
      </c>
    </row>
    <row r="15" s="1" customFormat="1" ht="40" customHeight="1" spans="1:12">
      <c r="A15" s="9">
        <v>10</v>
      </c>
      <c r="B15" s="11">
        <v>120400005</v>
      </c>
      <c r="C15" s="11" t="s">
        <v>39</v>
      </c>
      <c r="D15" s="12"/>
      <c r="E15" s="11"/>
      <c r="F15" s="19" t="s">
        <v>40</v>
      </c>
      <c r="G15" s="19">
        <v>4.6</v>
      </c>
      <c r="H15" s="19">
        <v>4.2</v>
      </c>
      <c r="I15" s="19">
        <v>3.8</v>
      </c>
      <c r="J15" s="19">
        <v>3.6</v>
      </c>
      <c r="K15" s="19">
        <v>3</v>
      </c>
      <c r="L15" s="12"/>
    </row>
    <row r="16" s="1" customFormat="1" ht="60" customHeight="1" spans="1:12">
      <c r="A16" s="9">
        <v>11</v>
      </c>
      <c r="B16" s="11">
        <v>120400006</v>
      </c>
      <c r="C16" s="11" t="s">
        <v>41</v>
      </c>
      <c r="D16" s="12" t="s">
        <v>42</v>
      </c>
      <c r="E16" s="11" t="s">
        <v>43</v>
      </c>
      <c r="F16" s="19" t="s">
        <v>17</v>
      </c>
      <c r="G16" s="19">
        <v>6.6</v>
      </c>
      <c r="H16" s="19">
        <v>6.6</v>
      </c>
      <c r="I16" s="19">
        <v>5.6</v>
      </c>
      <c r="J16" s="19">
        <v>5.6</v>
      </c>
      <c r="K16" s="19">
        <v>4.5</v>
      </c>
      <c r="L16" s="12" t="s">
        <v>44</v>
      </c>
    </row>
    <row r="17" s="1" customFormat="1" ht="82" customHeight="1" spans="1:12">
      <c r="A17" s="9">
        <v>12</v>
      </c>
      <c r="B17" s="11" t="s">
        <v>45</v>
      </c>
      <c r="C17" s="11" t="s">
        <v>46</v>
      </c>
      <c r="D17" s="12" t="s">
        <v>47</v>
      </c>
      <c r="E17" s="11" t="s">
        <v>43</v>
      </c>
      <c r="F17" s="19" t="s">
        <v>17</v>
      </c>
      <c r="G17" s="19">
        <v>19</v>
      </c>
      <c r="H17" s="19">
        <v>19</v>
      </c>
      <c r="I17" s="19">
        <v>17</v>
      </c>
      <c r="J17" s="19">
        <v>17</v>
      </c>
      <c r="K17" s="19">
        <v>14</v>
      </c>
      <c r="L17" s="12" t="s">
        <v>48</v>
      </c>
    </row>
    <row r="18" s="1" customFormat="1" ht="80" customHeight="1" spans="1:12">
      <c r="A18" s="9">
        <v>13</v>
      </c>
      <c r="B18" s="10">
        <v>120400007</v>
      </c>
      <c r="C18" s="11" t="s">
        <v>49</v>
      </c>
      <c r="D18" s="12" t="s">
        <v>50</v>
      </c>
      <c r="E18" s="11" t="s">
        <v>43</v>
      </c>
      <c r="F18" s="19" t="s">
        <v>17</v>
      </c>
      <c r="G18" s="19">
        <v>12</v>
      </c>
      <c r="H18" s="19">
        <v>11</v>
      </c>
      <c r="I18" s="19">
        <v>10</v>
      </c>
      <c r="J18" s="19">
        <v>9.5</v>
      </c>
      <c r="K18" s="19">
        <v>9</v>
      </c>
      <c r="L18" s="12" t="s">
        <v>51</v>
      </c>
    </row>
    <row r="19" s="1" customFormat="1" ht="40" customHeight="1" spans="1:12">
      <c r="A19" s="9">
        <v>14</v>
      </c>
      <c r="B19" s="10">
        <v>120400009</v>
      </c>
      <c r="C19" s="11" t="s">
        <v>52</v>
      </c>
      <c r="D19" s="12" t="s">
        <v>53</v>
      </c>
      <c r="E19" s="11"/>
      <c r="F19" s="19" t="s">
        <v>17</v>
      </c>
      <c r="G19" s="19">
        <v>70</v>
      </c>
      <c r="H19" s="19">
        <v>64</v>
      </c>
      <c r="I19" s="19">
        <v>58</v>
      </c>
      <c r="J19" s="19">
        <v>53</v>
      </c>
      <c r="K19" s="19">
        <v>47</v>
      </c>
      <c r="L19" s="12"/>
    </row>
    <row r="20" s="1" customFormat="1" ht="40" customHeight="1" spans="1:12">
      <c r="A20" s="9">
        <v>15</v>
      </c>
      <c r="B20" s="10">
        <v>120500001</v>
      </c>
      <c r="C20" s="10" t="s">
        <v>54</v>
      </c>
      <c r="D20" s="12" t="s">
        <v>55</v>
      </c>
      <c r="E20" s="11" t="s">
        <v>56</v>
      </c>
      <c r="F20" s="19" t="s">
        <v>17</v>
      </c>
      <c r="G20" s="19">
        <v>157</v>
      </c>
      <c r="H20" s="19">
        <v>144</v>
      </c>
      <c r="I20" s="19">
        <v>131</v>
      </c>
      <c r="J20" s="19">
        <v>118</v>
      </c>
      <c r="K20" s="19">
        <v>106</v>
      </c>
      <c r="L20" s="12" t="s">
        <v>57</v>
      </c>
    </row>
    <row r="21" s="1" customFormat="1" ht="40" customHeight="1" spans="1:12">
      <c r="A21" s="9">
        <v>16</v>
      </c>
      <c r="B21" s="10">
        <v>120500002</v>
      </c>
      <c r="C21" s="10" t="s">
        <v>58</v>
      </c>
      <c r="D21" s="12" t="s">
        <v>59</v>
      </c>
      <c r="E21" s="11" t="s">
        <v>56</v>
      </c>
      <c r="F21" s="19" t="s">
        <v>17</v>
      </c>
      <c r="G21" s="19">
        <v>109</v>
      </c>
      <c r="H21" s="19">
        <v>100</v>
      </c>
      <c r="I21" s="19">
        <v>91</v>
      </c>
      <c r="J21" s="19">
        <v>82</v>
      </c>
      <c r="K21" s="19">
        <v>74</v>
      </c>
      <c r="L21" s="12" t="s">
        <v>57</v>
      </c>
    </row>
    <row r="22" s="1" customFormat="1" ht="40" customHeight="1" spans="1:12">
      <c r="A22" s="9">
        <v>17</v>
      </c>
      <c r="B22" s="10">
        <v>120500003</v>
      </c>
      <c r="C22" s="10" t="s">
        <v>60</v>
      </c>
      <c r="D22" s="12" t="s">
        <v>61</v>
      </c>
      <c r="E22" s="11" t="s">
        <v>56</v>
      </c>
      <c r="F22" s="19" t="s">
        <v>17</v>
      </c>
      <c r="G22" s="19">
        <v>47</v>
      </c>
      <c r="H22" s="19">
        <v>43</v>
      </c>
      <c r="I22" s="19">
        <v>39</v>
      </c>
      <c r="J22" s="19">
        <v>35</v>
      </c>
      <c r="K22" s="19">
        <v>31</v>
      </c>
      <c r="L22" s="12" t="s">
        <v>57</v>
      </c>
    </row>
    <row r="23" s="1" customFormat="1" ht="40" customHeight="1" spans="1:12">
      <c r="A23" s="9"/>
      <c r="B23" s="10">
        <v>1215</v>
      </c>
      <c r="C23" s="10" t="s">
        <v>62</v>
      </c>
      <c r="D23" s="12"/>
      <c r="E23" s="11"/>
      <c r="F23" s="19"/>
      <c r="G23" s="19"/>
      <c r="H23" s="19"/>
      <c r="I23" s="19"/>
      <c r="J23" s="19"/>
      <c r="K23" s="19"/>
      <c r="L23" s="12"/>
    </row>
    <row r="24" s="1" customFormat="1" ht="40" customHeight="1" spans="1:12">
      <c r="A24" s="9">
        <v>18</v>
      </c>
      <c r="B24" s="11">
        <v>121500001</v>
      </c>
      <c r="C24" s="11" t="s">
        <v>63</v>
      </c>
      <c r="D24" s="12" t="s">
        <v>64</v>
      </c>
      <c r="E24" s="11" t="s">
        <v>65</v>
      </c>
      <c r="F24" s="19" t="s">
        <v>17</v>
      </c>
      <c r="G24" s="19">
        <v>13</v>
      </c>
      <c r="H24" s="19">
        <v>12</v>
      </c>
      <c r="I24" s="19">
        <v>11</v>
      </c>
      <c r="J24" s="19">
        <v>10</v>
      </c>
      <c r="K24" s="19">
        <v>9</v>
      </c>
      <c r="L24" s="12"/>
    </row>
    <row r="25" s="1" customFormat="1" ht="40" customHeight="1" spans="1:12">
      <c r="A25" s="9">
        <v>19</v>
      </c>
      <c r="B25" s="11">
        <v>121700001</v>
      </c>
      <c r="C25" s="11" t="s">
        <v>66</v>
      </c>
      <c r="D25" s="12"/>
      <c r="E25" s="11"/>
      <c r="F25" s="19" t="s">
        <v>17</v>
      </c>
      <c r="G25" s="19">
        <v>9.5</v>
      </c>
      <c r="H25" s="19">
        <v>9</v>
      </c>
      <c r="I25" s="19">
        <v>8</v>
      </c>
      <c r="J25" s="19">
        <v>7</v>
      </c>
      <c r="K25" s="19">
        <v>6</v>
      </c>
      <c r="L25" s="12"/>
    </row>
    <row r="26" s="1" customFormat="1" ht="40" customHeight="1" spans="1:12">
      <c r="A26" s="9">
        <v>20</v>
      </c>
      <c r="B26" s="11">
        <v>210102015</v>
      </c>
      <c r="C26" s="11" t="s">
        <v>67</v>
      </c>
      <c r="D26" s="12" t="s">
        <v>68</v>
      </c>
      <c r="E26" s="11" t="s">
        <v>69</v>
      </c>
      <c r="F26" s="19" t="s">
        <v>70</v>
      </c>
      <c r="G26" s="19">
        <v>52</v>
      </c>
      <c r="H26" s="19">
        <v>49</v>
      </c>
      <c r="I26" s="19">
        <v>47</v>
      </c>
      <c r="J26" s="19">
        <v>43</v>
      </c>
      <c r="K26" s="19">
        <v>35</v>
      </c>
      <c r="L26" s="12" t="s">
        <v>71</v>
      </c>
    </row>
    <row r="27" s="1" customFormat="1" ht="40" customHeight="1" spans="1:12">
      <c r="A27" s="9">
        <v>21</v>
      </c>
      <c r="B27" s="14" t="s">
        <v>72</v>
      </c>
      <c r="C27" s="15" t="s">
        <v>73</v>
      </c>
      <c r="D27" s="15"/>
      <c r="E27" s="15"/>
      <c r="F27" s="20" t="s">
        <v>74</v>
      </c>
      <c r="G27" s="21">
        <f>VLOOKUP(B27,[1]调减34!$D:$AI,28,FALSE)</f>
        <v>455</v>
      </c>
      <c r="H27" s="21">
        <f>VLOOKUP(B27,[1]调减34!$D:$AI,29,FALSE)</f>
        <v>410</v>
      </c>
      <c r="I27" s="21">
        <f>VLOOKUP(B27,[1]调减34!$D:$AI,30,FALSE)</f>
        <v>364</v>
      </c>
      <c r="J27" s="21">
        <f>VLOOKUP(B27,[1]调减34!$D:$AI,31,FALSE)</f>
        <v>319</v>
      </c>
      <c r="K27" s="21">
        <f>VLOOKUP(B27,[1]调减34!$D:$AI,32,FALSE)</f>
        <v>255</v>
      </c>
      <c r="L27" s="15"/>
    </row>
    <row r="28" s="1" customFormat="1" ht="40" customHeight="1" spans="1:12">
      <c r="A28" s="9">
        <v>22</v>
      </c>
      <c r="B28" s="14" t="s">
        <v>75</v>
      </c>
      <c r="C28" s="15" t="s">
        <v>76</v>
      </c>
      <c r="D28" s="15"/>
      <c r="E28" s="15"/>
      <c r="F28" s="20" t="s">
        <v>74</v>
      </c>
      <c r="G28" s="21">
        <f>VLOOKUP(B28,[1]调减34!$D:$AI,28,FALSE)</f>
        <v>564</v>
      </c>
      <c r="H28" s="21">
        <f>VLOOKUP(B28,[1]调减34!$D:$AI,29,FALSE)</f>
        <v>491</v>
      </c>
      <c r="I28" s="21">
        <f>VLOOKUP(B28,[1]调减34!$D:$AI,30,FALSE)</f>
        <v>419</v>
      </c>
      <c r="J28" s="21">
        <f>VLOOKUP(B28,[1]调减34!$D:$AI,31,FALSE)</f>
        <v>346</v>
      </c>
      <c r="K28" s="21">
        <f>VLOOKUP(B28,[1]调减34!$D:$AI,32,FALSE)</f>
        <v>277</v>
      </c>
      <c r="L28" s="15"/>
    </row>
    <row r="29" s="1" customFormat="1" ht="40" customHeight="1" spans="1:12">
      <c r="A29" s="9">
        <v>23</v>
      </c>
      <c r="B29" s="14" t="s">
        <v>77</v>
      </c>
      <c r="C29" s="15" t="s">
        <v>78</v>
      </c>
      <c r="D29" s="15"/>
      <c r="E29" s="15"/>
      <c r="F29" s="20" t="s">
        <v>74</v>
      </c>
      <c r="G29" s="21">
        <f>VLOOKUP(B29,[1]调减34!$D:$AI,28,FALSE)</f>
        <v>683</v>
      </c>
      <c r="H29" s="21">
        <f>VLOOKUP(B29,[1]调减34!$D:$AI,29,FALSE)</f>
        <v>592</v>
      </c>
      <c r="I29" s="21">
        <f>VLOOKUP(B29,[1]调减34!$D:$AI,30,FALSE)</f>
        <v>501</v>
      </c>
      <c r="J29" s="21">
        <f>VLOOKUP(B29,[1]调减34!$D:$AI,31,FALSE)</f>
        <v>410</v>
      </c>
      <c r="K29" s="21">
        <f>VLOOKUP(B29,[1]调减34!$D:$AI,32,FALSE)</f>
        <v>328</v>
      </c>
      <c r="L29" s="15"/>
    </row>
    <row r="30" s="1" customFormat="1" ht="40" customHeight="1" spans="1:12">
      <c r="A30" s="9">
        <v>24</v>
      </c>
      <c r="B30" s="14" t="s">
        <v>79</v>
      </c>
      <c r="C30" s="15" t="s">
        <v>80</v>
      </c>
      <c r="D30" s="15"/>
      <c r="E30" s="15"/>
      <c r="F30" s="20" t="s">
        <v>74</v>
      </c>
      <c r="G30" s="21">
        <v>501</v>
      </c>
      <c r="H30" s="21">
        <v>455</v>
      </c>
      <c r="I30" s="21">
        <v>410</v>
      </c>
      <c r="J30" s="21">
        <v>364</v>
      </c>
      <c r="K30" s="21">
        <v>291</v>
      </c>
      <c r="L30" s="15"/>
    </row>
    <row r="31" s="1" customFormat="1" ht="40" customHeight="1" spans="1:12">
      <c r="A31" s="9">
        <v>25</v>
      </c>
      <c r="B31" s="14" t="s">
        <v>81</v>
      </c>
      <c r="C31" s="15" t="s">
        <v>82</v>
      </c>
      <c r="D31" s="15"/>
      <c r="E31" s="15"/>
      <c r="F31" s="20" t="s">
        <v>74</v>
      </c>
      <c r="G31" s="21">
        <v>610</v>
      </c>
      <c r="H31" s="21">
        <v>537</v>
      </c>
      <c r="I31" s="21">
        <v>464</v>
      </c>
      <c r="J31" s="21">
        <v>391</v>
      </c>
      <c r="K31" s="21">
        <v>313</v>
      </c>
      <c r="L31" s="15"/>
    </row>
    <row r="32" s="1" customFormat="1" ht="40" customHeight="1" spans="1:12">
      <c r="A32" s="9">
        <v>26</v>
      </c>
      <c r="B32" s="14" t="s">
        <v>83</v>
      </c>
      <c r="C32" s="15" t="s">
        <v>84</v>
      </c>
      <c r="D32" s="15"/>
      <c r="E32" s="15"/>
      <c r="F32" s="20" t="s">
        <v>74</v>
      </c>
      <c r="G32" s="21">
        <v>728</v>
      </c>
      <c r="H32" s="21">
        <v>637</v>
      </c>
      <c r="I32" s="21">
        <v>546</v>
      </c>
      <c r="J32" s="21">
        <v>455</v>
      </c>
      <c r="K32" s="21">
        <v>364</v>
      </c>
      <c r="L32" s="15"/>
    </row>
    <row r="33" s="1" customFormat="1" ht="40" customHeight="1" spans="1:12">
      <c r="A33" s="9">
        <v>27</v>
      </c>
      <c r="B33" s="14">
        <v>210200003</v>
      </c>
      <c r="C33" s="15" t="s">
        <v>85</v>
      </c>
      <c r="D33" s="15"/>
      <c r="E33" s="15"/>
      <c r="F33" s="20" t="s">
        <v>17</v>
      </c>
      <c r="G33" s="21">
        <v>728</v>
      </c>
      <c r="H33" s="21">
        <v>637</v>
      </c>
      <c r="I33" s="21">
        <v>546</v>
      </c>
      <c r="J33" s="21">
        <v>455</v>
      </c>
      <c r="K33" s="21">
        <v>364</v>
      </c>
      <c r="L33" s="15"/>
    </row>
    <row r="34" s="1" customFormat="1" ht="40" customHeight="1" spans="1:12">
      <c r="A34" s="9">
        <v>28</v>
      </c>
      <c r="B34" s="14">
        <v>210200004</v>
      </c>
      <c r="C34" s="15" t="s">
        <v>86</v>
      </c>
      <c r="D34" s="15"/>
      <c r="E34" s="15"/>
      <c r="F34" s="20" t="s">
        <v>17</v>
      </c>
      <c r="G34" s="21">
        <v>728</v>
      </c>
      <c r="H34" s="21">
        <v>637</v>
      </c>
      <c r="I34" s="21">
        <v>546</v>
      </c>
      <c r="J34" s="21">
        <v>455</v>
      </c>
      <c r="K34" s="21">
        <v>364</v>
      </c>
      <c r="L34" s="15"/>
    </row>
    <row r="35" s="1" customFormat="1" ht="40" customHeight="1" spans="1:12">
      <c r="A35" s="9">
        <v>29</v>
      </c>
      <c r="B35" s="14">
        <v>210200005</v>
      </c>
      <c r="C35" s="15" t="s">
        <v>87</v>
      </c>
      <c r="D35" s="15"/>
      <c r="E35" s="15"/>
      <c r="F35" s="20" t="s">
        <v>74</v>
      </c>
      <c r="G35" s="21">
        <v>546</v>
      </c>
      <c r="H35" s="21">
        <v>491</v>
      </c>
      <c r="I35" s="21">
        <v>437</v>
      </c>
      <c r="J35" s="21">
        <v>382</v>
      </c>
      <c r="K35" s="21">
        <v>306</v>
      </c>
      <c r="L35" s="15"/>
    </row>
    <row r="36" s="1" customFormat="1" ht="40" customHeight="1" spans="1:12">
      <c r="A36" s="9">
        <v>30</v>
      </c>
      <c r="B36" s="14">
        <v>210200006</v>
      </c>
      <c r="C36" s="15" t="s">
        <v>88</v>
      </c>
      <c r="D36" s="15"/>
      <c r="E36" s="15"/>
      <c r="F36" s="20" t="s">
        <v>74</v>
      </c>
      <c r="G36" s="21">
        <v>546</v>
      </c>
      <c r="H36" s="21">
        <v>491</v>
      </c>
      <c r="I36" s="21">
        <v>437</v>
      </c>
      <c r="J36" s="21">
        <v>382</v>
      </c>
      <c r="K36" s="21">
        <v>306</v>
      </c>
      <c r="L36" s="15"/>
    </row>
    <row r="37" s="1" customFormat="1" ht="40" customHeight="1" spans="1:12">
      <c r="A37" s="9">
        <v>31</v>
      </c>
      <c r="B37" s="14">
        <v>210200007</v>
      </c>
      <c r="C37" s="15" t="s">
        <v>89</v>
      </c>
      <c r="D37" s="15" t="s">
        <v>90</v>
      </c>
      <c r="E37" s="15"/>
      <c r="F37" s="20" t="s">
        <v>74</v>
      </c>
      <c r="G37" s="21">
        <v>546</v>
      </c>
      <c r="H37" s="21">
        <v>491</v>
      </c>
      <c r="I37" s="21">
        <v>437</v>
      </c>
      <c r="J37" s="21">
        <v>382</v>
      </c>
      <c r="K37" s="21">
        <v>306</v>
      </c>
      <c r="L37" s="15"/>
    </row>
    <row r="38" s="1" customFormat="1" ht="40" customHeight="1" spans="1:12">
      <c r="A38" s="9">
        <v>32</v>
      </c>
      <c r="B38" s="14" t="s">
        <v>91</v>
      </c>
      <c r="C38" s="15" t="s">
        <v>92</v>
      </c>
      <c r="D38" s="15"/>
      <c r="E38" s="15"/>
      <c r="F38" s="20" t="s">
        <v>74</v>
      </c>
      <c r="G38" s="21">
        <v>546</v>
      </c>
      <c r="H38" s="21">
        <v>491</v>
      </c>
      <c r="I38" s="21">
        <v>437</v>
      </c>
      <c r="J38" s="21">
        <v>382</v>
      </c>
      <c r="K38" s="21">
        <v>306</v>
      </c>
      <c r="L38" s="15"/>
    </row>
    <row r="39" s="1" customFormat="1" ht="40" customHeight="1" spans="1:12">
      <c r="A39" s="9">
        <v>33</v>
      </c>
      <c r="B39" s="14" t="s">
        <v>93</v>
      </c>
      <c r="C39" s="15" t="s">
        <v>94</v>
      </c>
      <c r="D39" s="15"/>
      <c r="E39" s="15"/>
      <c r="F39" s="20" t="s">
        <v>74</v>
      </c>
      <c r="G39" s="21">
        <v>546</v>
      </c>
      <c r="H39" s="21">
        <v>491</v>
      </c>
      <c r="I39" s="21">
        <v>437</v>
      </c>
      <c r="J39" s="21">
        <v>382</v>
      </c>
      <c r="K39" s="21">
        <v>306</v>
      </c>
      <c r="L39" s="15"/>
    </row>
    <row r="40" s="1" customFormat="1" ht="40" customHeight="1" spans="1:12">
      <c r="A40" s="9">
        <v>34</v>
      </c>
      <c r="B40" s="14">
        <v>210200008</v>
      </c>
      <c r="C40" s="14" t="s">
        <v>95</v>
      </c>
      <c r="D40" s="15"/>
      <c r="E40" s="14"/>
      <c r="F40" s="21" t="s">
        <v>17</v>
      </c>
      <c r="G40" s="21">
        <f>VLOOKUP(B40,[1]调减34!$D:$AI,28,FALSE)</f>
        <v>728</v>
      </c>
      <c r="H40" s="21">
        <f>VLOOKUP(B40,[1]调减34!$D:$AI,29,FALSE)</f>
        <v>637</v>
      </c>
      <c r="I40" s="21">
        <f>VLOOKUP(B40,[1]调减34!$D:$AI,30,FALSE)</f>
        <v>546</v>
      </c>
      <c r="J40" s="21">
        <f>VLOOKUP(B40,[1]调减34!$D:$AI,31,FALSE)</f>
        <v>455</v>
      </c>
      <c r="K40" s="21">
        <f>VLOOKUP(B40,[1]调减34!$D:$AI,32,FALSE)</f>
        <v>364</v>
      </c>
      <c r="L40" s="15"/>
    </row>
    <row r="41" s="1" customFormat="1" ht="40" customHeight="1" spans="1:12">
      <c r="A41" s="9">
        <v>35</v>
      </c>
      <c r="B41" s="14">
        <v>210200009</v>
      </c>
      <c r="C41" s="14" t="s">
        <v>96</v>
      </c>
      <c r="D41" s="15"/>
      <c r="E41" s="14"/>
      <c r="F41" s="21" t="s">
        <v>97</v>
      </c>
      <c r="G41" s="21">
        <f>VLOOKUP(B41,[1]调减34!$D:$AI,28,FALSE)</f>
        <v>455</v>
      </c>
      <c r="H41" s="21">
        <f>VLOOKUP(B41,[1]调减34!$D:$AI,29,FALSE)</f>
        <v>410</v>
      </c>
      <c r="I41" s="21">
        <f>VLOOKUP(B41,[1]调减34!$D:$AI,30,FALSE)</f>
        <v>364</v>
      </c>
      <c r="J41" s="21">
        <f>VLOOKUP(B41,[1]调减34!$D:$AI,31,FALSE)</f>
        <v>319</v>
      </c>
      <c r="K41" s="21">
        <f>VLOOKUP(B41,[1]调减34!$D:$AI,32,FALSE)</f>
        <v>255</v>
      </c>
      <c r="L41" s="15"/>
    </row>
    <row r="42" s="1" customFormat="1" ht="40" customHeight="1" spans="1:12">
      <c r="A42" s="9">
        <v>36</v>
      </c>
      <c r="B42" s="14" t="s">
        <v>98</v>
      </c>
      <c r="C42" s="15" t="s">
        <v>99</v>
      </c>
      <c r="D42" s="15"/>
      <c r="E42" s="15"/>
      <c r="F42" s="20" t="s">
        <v>100</v>
      </c>
      <c r="G42" s="21">
        <f>VLOOKUP(B42,[1]调减34!$D:$AI,28,FALSE)</f>
        <v>144</v>
      </c>
      <c r="H42" s="21">
        <f>VLOOKUP(B42,[1]调减34!$D:$AI,29,FALSE)</f>
        <v>115</v>
      </c>
      <c r="I42" s="21">
        <f>VLOOKUP(B42,[1]调减34!$D:$AI,30,FALSE)</f>
        <v>86</v>
      </c>
      <c r="J42" s="21">
        <f>VLOOKUP(B42,[1]调减34!$D:$AI,31,FALSE)</f>
        <v>58</v>
      </c>
      <c r="K42" s="21">
        <f>VLOOKUP(B42,[1]调减34!$D:$AI,32,FALSE)</f>
        <v>46</v>
      </c>
      <c r="L42" s="15"/>
    </row>
    <row r="43" s="1" customFormat="1" ht="40" customHeight="1" spans="1:12">
      <c r="A43" s="9">
        <v>37</v>
      </c>
      <c r="B43" s="14" t="s">
        <v>101</v>
      </c>
      <c r="C43" s="15" t="s">
        <v>102</v>
      </c>
      <c r="D43" s="15"/>
      <c r="E43" s="15"/>
      <c r="F43" s="20" t="s">
        <v>100</v>
      </c>
      <c r="G43" s="21">
        <f>VLOOKUP(B43,[1]调减34!$D:$AI,28,FALSE)</f>
        <v>192</v>
      </c>
      <c r="H43" s="21">
        <f>VLOOKUP(B43,[1]调减34!$D:$AI,29,FALSE)</f>
        <v>163</v>
      </c>
      <c r="I43" s="21">
        <f>VLOOKUP(B43,[1]调减34!$D:$AI,30,FALSE)</f>
        <v>134</v>
      </c>
      <c r="J43" s="21">
        <f>VLOOKUP(B43,[1]调减34!$D:$AI,31,FALSE)</f>
        <v>106</v>
      </c>
      <c r="K43" s="21">
        <f>VLOOKUP(B43,[1]调减34!$D:$AI,32,FALSE)</f>
        <v>84</v>
      </c>
      <c r="L43" s="15"/>
    </row>
    <row r="44" s="1" customFormat="1" ht="40" customHeight="1" spans="1:12">
      <c r="A44" s="9">
        <v>38</v>
      </c>
      <c r="B44" s="14" t="s">
        <v>103</v>
      </c>
      <c r="C44" s="15" t="s">
        <v>104</v>
      </c>
      <c r="D44" s="15"/>
      <c r="E44" s="15"/>
      <c r="F44" s="20" t="s">
        <v>100</v>
      </c>
      <c r="G44" s="21">
        <f>VLOOKUP(B44,[1]调减34!$D:$AI,28,FALSE)</f>
        <v>240</v>
      </c>
      <c r="H44" s="21">
        <f>VLOOKUP(B44,[1]调减34!$D:$AI,29,FALSE)</f>
        <v>221</v>
      </c>
      <c r="I44" s="21">
        <f>VLOOKUP(B44,[1]调减34!$D:$AI,30,FALSE)</f>
        <v>202</v>
      </c>
      <c r="J44" s="21">
        <f>VLOOKUP(B44,[1]调减34!$D:$AI,31,FALSE)</f>
        <v>182</v>
      </c>
      <c r="K44" s="21">
        <f>VLOOKUP(B44,[1]调减34!$D:$AI,32,FALSE)</f>
        <v>146</v>
      </c>
      <c r="L44" s="15"/>
    </row>
    <row r="45" s="1" customFormat="1" ht="40" customHeight="1" spans="1:12">
      <c r="A45" s="9">
        <v>39</v>
      </c>
      <c r="B45" s="14" t="s">
        <v>105</v>
      </c>
      <c r="C45" s="15" t="s">
        <v>106</v>
      </c>
      <c r="D45" s="15"/>
      <c r="E45" s="15"/>
      <c r="F45" s="20" t="s">
        <v>17</v>
      </c>
      <c r="G45" s="21">
        <f>VLOOKUP(B45,[1]调减34!$D:$AI,28,FALSE)</f>
        <v>48</v>
      </c>
      <c r="H45" s="21">
        <f>VLOOKUP(B45,[1]调减34!$D:$AI,29,FALSE)</f>
        <v>43</v>
      </c>
      <c r="I45" s="21">
        <f>VLOOKUP(B45,[1]调减34!$D:$AI,30,FALSE)</f>
        <v>38</v>
      </c>
      <c r="J45" s="21">
        <f>VLOOKUP(B45,[1]调减34!$D:$AI,31,FALSE)</f>
        <v>34</v>
      </c>
      <c r="K45" s="21">
        <f>VLOOKUP(B45,[1]调减34!$D:$AI,32,FALSE)</f>
        <v>27</v>
      </c>
      <c r="L45" s="15"/>
    </row>
    <row r="46" s="1" customFormat="1" ht="40" customHeight="1" spans="1:12">
      <c r="A46" s="9">
        <v>40</v>
      </c>
      <c r="B46" s="14" t="s">
        <v>107</v>
      </c>
      <c r="C46" s="15" t="s">
        <v>108</v>
      </c>
      <c r="D46" s="15" t="s">
        <v>109</v>
      </c>
      <c r="E46" s="15"/>
      <c r="F46" s="20" t="s">
        <v>17</v>
      </c>
      <c r="G46" s="21">
        <f>VLOOKUP(B46,[1]调减34!$D:$AI,28,FALSE)</f>
        <v>19</v>
      </c>
      <c r="H46" s="21">
        <f>VLOOKUP(B46,[1]调减34!$D:$AI,29,FALSE)</f>
        <v>14</v>
      </c>
      <c r="I46" s="21">
        <f>VLOOKUP(B46,[1]调减34!$D:$AI,30,FALSE)</f>
        <v>10</v>
      </c>
      <c r="J46" s="21">
        <f>VLOOKUP(B46,[1]调减34!$D:$AI,31,FALSE)</f>
        <v>5</v>
      </c>
      <c r="K46" s="21">
        <f>VLOOKUP(B46,[1]调减34!$D:$AI,32,FALSE)</f>
        <v>4</v>
      </c>
      <c r="L46" s="15"/>
    </row>
    <row r="47" s="1" customFormat="1" ht="40" customHeight="1" spans="1:12">
      <c r="A47" s="9">
        <v>41</v>
      </c>
      <c r="B47" s="14" t="s">
        <v>110</v>
      </c>
      <c r="C47" s="15" t="s">
        <v>111</v>
      </c>
      <c r="D47" s="15"/>
      <c r="E47" s="15"/>
      <c r="F47" s="20" t="s">
        <v>17</v>
      </c>
      <c r="G47" s="21">
        <f>VLOOKUP(B47,[1]调减34!$D:$AI,28,FALSE)</f>
        <v>19</v>
      </c>
      <c r="H47" s="21">
        <f>VLOOKUP(B47,[1]调减34!$D:$AI,29,FALSE)</f>
        <v>14</v>
      </c>
      <c r="I47" s="21">
        <f>VLOOKUP(B47,[1]调减34!$D:$AI,30,FALSE)</f>
        <v>10</v>
      </c>
      <c r="J47" s="21">
        <f>VLOOKUP(B47,[1]调减34!$D:$AI,31,FALSE)</f>
        <v>5</v>
      </c>
      <c r="K47" s="21">
        <f>VLOOKUP(B47,[1]调减34!$D:$AI,32,FALSE)</f>
        <v>4</v>
      </c>
      <c r="L47" s="15"/>
    </row>
    <row r="48" s="1" customFormat="1" ht="40" customHeight="1" spans="1:12">
      <c r="A48" s="9">
        <v>42</v>
      </c>
      <c r="B48" s="14" t="s">
        <v>112</v>
      </c>
      <c r="C48" s="14" t="s">
        <v>113</v>
      </c>
      <c r="D48" s="15"/>
      <c r="E48" s="14"/>
      <c r="F48" s="21" t="s">
        <v>100</v>
      </c>
      <c r="G48" s="21">
        <f>VLOOKUP(B48,[1]调减34!$D:$AI,28,FALSE)</f>
        <v>192</v>
      </c>
      <c r="H48" s="21">
        <f>VLOOKUP(B48,[1]调减34!$D:$AI,29,FALSE)</f>
        <v>154</v>
      </c>
      <c r="I48" s="21">
        <f>VLOOKUP(B48,[1]调减34!$D:$AI,30,FALSE)</f>
        <v>115</v>
      </c>
      <c r="J48" s="21">
        <f>VLOOKUP(B48,[1]调减34!$D:$AI,31,FALSE)</f>
        <v>77</v>
      </c>
      <c r="K48" s="21">
        <f>VLOOKUP(B48,[1]调减34!$D:$AI,32,FALSE)</f>
        <v>61</v>
      </c>
      <c r="L48" s="15"/>
    </row>
    <row r="49" s="1" customFormat="1" ht="40" customHeight="1" spans="1:12">
      <c r="A49" s="9">
        <v>43</v>
      </c>
      <c r="B49" s="14" t="s">
        <v>114</v>
      </c>
      <c r="C49" s="14" t="s">
        <v>115</v>
      </c>
      <c r="D49" s="15"/>
      <c r="E49" s="14"/>
      <c r="F49" s="21" t="s">
        <v>100</v>
      </c>
      <c r="G49" s="21">
        <f>VLOOKUP(B49,[1]调减34!$D:$AI,28,FALSE)</f>
        <v>240</v>
      </c>
      <c r="H49" s="21">
        <f>VLOOKUP(B49,[1]调减34!$D:$AI,29,FALSE)</f>
        <v>202</v>
      </c>
      <c r="I49" s="21">
        <f>VLOOKUP(B49,[1]调减34!$D:$AI,30,FALSE)</f>
        <v>163</v>
      </c>
      <c r="J49" s="21">
        <f>VLOOKUP(B49,[1]调减34!$D:$AI,31,FALSE)</f>
        <v>125</v>
      </c>
      <c r="K49" s="21">
        <f>VLOOKUP(B49,[1]调减34!$D:$AI,32,FALSE)</f>
        <v>100</v>
      </c>
      <c r="L49" s="15"/>
    </row>
    <row r="50" s="1" customFormat="1" ht="40" customHeight="1" spans="1:12">
      <c r="A50" s="9">
        <v>44</v>
      </c>
      <c r="B50" s="14" t="s">
        <v>116</v>
      </c>
      <c r="C50" s="14" t="s">
        <v>117</v>
      </c>
      <c r="D50" s="15"/>
      <c r="E50" s="14"/>
      <c r="F50" s="21" t="s">
        <v>100</v>
      </c>
      <c r="G50" s="21">
        <f>VLOOKUP(B50,[1]调减34!$D:$AI,28,FALSE)</f>
        <v>288</v>
      </c>
      <c r="H50" s="21">
        <f>VLOOKUP(B50,[1]调减34!$D:$AI,29,FALSE)</f>
        <v>250</v>
      </c>
      <c r="I50" s="21">
        <f>VLOOKUP(B50,[1]调减34!$D:$AI,30,FALSE)</f>
        <v>211</v>
      </c>
      <c r="J50" s="21">
        <f>VLOOKUP(B50,[1]调减34!$D:$AI,31,FALSE)</f>
        <v>173</v>
      </c>
      <c r="K50" s="21">
        <f>VLOOKUP(B50,[1]调减34!$D:$AI,32,FALSE)</f>
        <v>138</v>
      </c>
      <c r="L50" s="15"/>
    </row>
    <row r="51" s="1" customFormat="1" ht="40" customHeight="1" spans="1:12">
      <c r="A51" s="9">
        <v>45</v>
      </c>
      <c r="B51" s="14">
        <v>210300003</v>
      </c>
      <c r="C51" s="14" t="s">
        <v>118</v>
      </c>
      <c r="D51" s="15" t="s">
        <v>119</v>
      </c>
      <c r="E51" s="14"/>
      <c r="F51" s="21" t="s">
        <v>100</v>
      </c>
      <c r="G51" s="21">
        <f>VLOOKUP(B51,[1]调减34!$D:$AI,28,FALSE)</f>
        <v>240</v>
      </c>
      <c r="H51" s="21">
        <f>VLOOKUP(B51,[1]调减34!$D:$AI,29,FALSE)</f>
        <v>230</v>
      </c>
      <c r="I51" s="21">
        <f>VLOOKUP(B51,[1]调减34!$D:$AI,30,FALSE)</f>
        <v>173</v>
      </c>
      <c r="J51" s="21">
        <f>VLOOKUP(B51,[1]调减34!$D:$AI,31,FALSE)</f>
        <v>158</v>
      </c>
      <c r="K51" s="21">
        <f>VLOOKUP(B51,[1]调减34!$D:$AI,32,FALSE)</f>
        <v>127</v>
      </c>
      <c r="L51" s="15"/>
    </row>
    <row r="52" s="1" customFormat="1" ht="40" customHeight="1" spans="1:12">
      <c r="A52" s="9">
        <v>46</v>
      </c>
      <c r="B52" s="14">
        <v>250501012</v>
      </c>
      <c r="C52" s="14" t="s">
        <v>120</v>
      </c>
      <c r="D52" s="15"/>
      <c r="E52" s="14"/>
      <c r="F52" s="21" t="s">
        <v>121</v>
      </c>
      <c r="G52" s="21">
        <f>VLOOKUP(B52,[1]调减34!$D:$AI,28,FALSE)</f>
        <v>34</v>
      </c>
      <c r="H52" s="21">
        <f>VLOOKUP(B52,[1]调减34!$D:$AI,29,FALSE)</f>
        <v>30</v>
      </c>
      <c r="I52" s="21">
        <f>VLOOKUP(B52,[1]调减34!$D:$AI,30,FALSE)</f>
        <v>27</v>
      </c>
      <c r="J52" s="21">
        <f>VLOOKUP(B52,[1]调减34!$D:$AI,31,FALSE)</f>
        <v>20</v>
      </c>
      <c r="K52" s="21">
        <f>VLOOKUP(B52,[1]调减34!$D:$AI,32,FALSE)</f>
        <v>6</v>
      </c>
      <c r="L52" s="15"/>
    </row>
    <row r="53" s="1" customFormat="1" ht="40" customHeight="1" spans="1:12">
      <c r="A53" s="9">
        <v>47</v>
      </c>
      <c r="B53" s="10">
        <v>250700010</v>
      </c>
      <c r="C53" s="11" t="s">
        <v>122</v>
      </c>
      <c r="D53" s="12" t="s">
        <v>123</v>
      </c>
      <c r="E53" s="11"/>
      <c r="F53" s="19" t="s">
        <v>17</v>
      </c>
      <c r="G53" s="19">
        <v>82</v>
      </c>
      <c r="H53" s="19">
        <v>75</v>
      </c>
      <c r="I53" s="19">
        <v>68</v>
      </c>
      <c r="J53" s="19">
        <v>65</v>
      </c>
      <c r="K53" s="19">
        <v>61</v>
      </c>
      <c r="L53" s="12"/>
    </row>
    <row r="54" s="1" customFormat="1" ht="40" customHeight="1" spans="1:12">
      <c r="A54" s="9">
        <v>48</v>
      </c>
      <c r="B54" s="11">
        <v>270800006</v>
      </c>
      <c r="C54" s="11" t="s">
        <v>124</v>
      </c>
      <c r="D54" s="12"/>
      <c r="E54" s="11"/>
      <c r="F54" s="19" t="s">
        <v>125</v>
      </c>
      <c r="G54" s="19">
        <v>25</v>
      </c>
      <c r="H54" s="19">
        <v>24</v>
      </c>
      <c r="I54" s="19">
        <v>22</v>
      </c>
      <c r="J54" s="19">
        <v>20</v>
      </c>
      <c r="K54" s="19">
        <v>17</v>
      </c>
      <c r="L54" s="12" t="s">
        <v>126</v>
      </c>
    </row>
    <row r="55" s="1" customFormat="1" ht="40" customHeight="1" spans="1:12">
      <c r="A55" s="9">
        <v>49</v>
      </c>
      <c r="B55" s="11" t="s">
        <v>127</v>
      </c>
      <c r="C55" s="11" t="s">
        <v>128</v>
      </c>
      <c r="D55" s="12"/>
      <c r="E55" s="11"/>
      <c r="F55" s="19" t="s">
        <v>129</v>
      </c>
      <c r="G55" s="19">
        <v>15</v>
      </c>
      <c r="H55" s="19">
        <v>15</v>
      </c>
      <c r="I55" s="19">
        <v>15</v>
      </c>
      <c r="J55" s="19">
        <v>15</v>
      </c>
      <c r="K55" s="19">
        <v>15</v>
      </c>
      <c r="L55" s="12"/>
    </row>
    <row r="56" s="1" customFormat="1" ht="40" customHeight="1" spans="1:12">
      <c r="A56" s="9">
        <v>50</v>
      </c>
      <c r="B56" s="11" t="s">
        <v>130</v>
      </c>
      <c r="C56" s="11" t="s">
        <v>131</v>
      </c>
      <c r="D56" s="12"/>
      <c r="E56" s="11"/>
      <c r="F56" s="19" t="s">
        <v>129</v>
      </c>
      <c r="G56" s="19">
        <v>15</v>
      </c>
      <c r="H56" s="19">
        <v>15</v>
      </c>
      <c r="I56" s="19">
        <v>15</v>
      </c>
      <c r="J56" s="19">
        <v>15</v>
      </c>
      <c r="K56" s="19">
        <v>15</v>
      </c>
      <c r="L56" s="12"/>
    </row>
    <row r="57" s="1" customFormat="1" ht="40" customHeight="1" spans="1:12">
      <c r="A57" s="9">
        <v>51</v>
      </c>
      <c r="B57" s="11" t="s">
        <v>132</v>
      </c>
      <c r="C57" s="11" t="s">
        <v>133</v>
      </c>
      <c r="D57" s="12"/>
      <c r="E57" s="11"/>
      <c r="F57" s="19" t="s">
        <v>129</v>
      </c>
      <c r="G57" s="19">
        <v>15</v>
      </c>
      <c r="H57" s="19">
        <v>15</v>
      </c>
      <c r="I57" s="19">
        <v>15</v>
      </c>
      <c r="J57" s="19">
        <v>15</v>
      </c>
      <c r="K57" s="19">
        <v>15</v>
      </c>
      <c r="L57" s="12"/>
    </row>
    <row r="58" s="1" customFormat="1" ht="40" customHeight="1" spans="1:12">
      <c r="A58" s="9">
        <v>52</v>
      </c>
      <c r="B58" s="11">
        <v>310208001</v>
      </c>
      <c r="C58" s="11" t="s">
        <v>134</v>
      </c>
      <c r="D58" s="12"/>
      <c r="E58" s="11" t="s">
        <v>135</v>
      </c>
      <c r="F58" s="19" t="s">
        <v>129</v>
      </c>
      <c r="G58" s="19">
        <v>2</v>
      </c>
      <c r="H58" s="19">
        <v>1.5</v>
      </c>
      <c r="I58" s="19">
        <v>1.5</v>
      </c>
      <c r="J58" s="19">
        <v>1</v>
      </c>
      <c r="K58" s="19">
        <v>1</v>
      </c>
      <c r="L58" s="12"/>
    </row>
    <row r="59" s="1" customFormat="1" ht="57" customHeight="1" spans="1:12">
      <c r="A59" s="9">
        <v>53</v>
      </c>
      <c r="B59" s="10">
        <v>310511002</v>
      </c>
      <c r="C59" s="11" t="s">
        <v>136</v>
      </c>
      <c r="D59" s="12" t="s">
        <v>137</v>
      </c>
      <c r="E59" s="11" t="s">
        <v>138</v>
      </c>
      <c r="F59" s="19" t="s">
        <v>139</v>
      </c>
      <c r="G59" s="19">
        <v>50</v>
      </c>
      <c r="H59" s="19">
        <v>48</v>
      </c>
      <c r="I59" s="19">
        <v>45</v>
      </c>
      <c r="J59" s="19">
        <v>41</v>
      </c>
      <c r="K59" s="19">
        <v>34</v>
      </c>
      <c r="L59" s="12"/>
    </row>
    <row r="60" s="1" customFormat="1" ht="40" customHeight="1" spans="1:12">
      <c r="A60" s="9">
        <v>54</v>
      </c>
      <c r="B60" s="10" t="s">
        <v>140</v>
      </c>
      <c r="C60" s="11" t="s">
        <v>141</v>
      </c>
      <c r="D60" s="12"/>
      <c r="E60" s="11"/>
      <c r="F60" s="19" t="s">
        <v>139</v>
      </c>
      <c r="G60" s="19">
        <v>50</v>
      </c>
      <c r="H60" s="19">
        <v>48</v>
      </c>
      <c r="I60" s="19">
        <v>45</v>
      </c>
      <c r="J60" s="19">
        <v>41</v>
      </c>
      <c r="K60" s="19">
        <v>34</v>
      </c>
      <c r="L60" s="12"/>
    </row>
    <row r="61" s="1" customFormat="1" ht="40" customHeight="1" spans="1:12">
      <c r="A61" s="9">
        <v>55</v>
      </c>
      <c r="B61" s="10" t="s">
        <v>142</v>
      </c>
      <c r="C61" s="11" t="s">
        <v>143</v>
      </c>
      <c r="D61" s="12"/>
      <c r="E61" s="11"/>
      <c r="F61" s="19" t="s">
        <v>139</v>
      </c>
      <c r="G61" s="19">
        <v>50</v>
      </c>
      <c r="H61" s="19">
        <v>48</v>
      </c>
      <c r="I61" s="19">
        <v>45</v>
      </c>
      <c r="J61" s="19">
        <v>41</v>
      </c>
      <c r="K61" s="19">
        <v>34</v>
      </c>
      <c r="L61" s="12"/>
    </row>
    <row r="62" s="1" customFormat="1" ht="40" customHeight="1" spans="1:12">
      <c r="A62" s="9">
        <v>56</v>
      </c>
      <c r="B62" s="10" t="s">
        <v>144</v>
      </c>
      <c r="C62" s="11" t="s">
        <v>145</v>
      </c>
      <c r="D62" s="12"/>
      <c r="E62" s="11"/>
      <c r="F62" s="19" t="s">
        <v>139</v>
      </c>
      <c r="G62" s="19">
        <v>50</v>
      </c>
      <c r="H62" s="19">
        <v>48</v>
      </c>
      <c r="I62" s="19">
        <v>45</v>
      </c>
      <c r="J62" s="19">
        <v>41</v>
      </c>
      <c r="K62" s="19">
        <v>34</v>
      </c>
      <c r="L62" s="12"/>
    </row>
    <row r="63" s="1" customFormat="1" ht="40" customHeight="1" spans="1:12">
      <c r="A63" s="9">
        <v>57</v>
      </c>
      <c r="B63" s="10" t="s">
        <v>146</v>
      </c>
      <c r="C63" s="11" t="s">
        <v>147</v>
      </c>
      <c r="D63" s="12"/>
      <c r="E63" s="11"/>
      <c r="F63" s="19" t="s">
        <v>139</v>
      </c>
      <c r="G63" s="19">
        <v>50</v>
      </c>
      <c r="H63" s="19">
        <v>48</v>
      </c>
      <c r="I63" s="19">
        <v>45</v>
      </c>
      <c r="J63" s="19">
        <v>41</v>
      </c>
      <c r="K63" s="19">
        <v>34</v>
      </c>
      <c r="L63" s="12"/>
    </row>
    <row r="64" s="1" customFormat="1" ht="40" customHeight="1" spans="1:12">
      <c r="A64" s="9">
        <v>58</v>
      </c>
      <c r="B64" s="11" t="s">
        <v>148</v>
      </c>
      <c r="C64" s="11" t="s">
        <v>149</v>
      </c>
      <c r="D64" s="12"/>
      <c r="E64" s="11"/>
      <c r="F64" s="19" t="s">
        <v>139</v>
      </c>
      <c r="G64" s="19">
        <v>50</v>
      </c>
      <c r="H64" s="19">
        <v>48</v>
      </c>
      <c r="I64" s="19">
        <v>45</v>
      </c>
      <c r="J64" s="19">
        <v>41</v>
      </c>
      <c r="K64" s="19">
        <v>34</v>
      </c>
      <c r="L64" s="12"/>
    </row>
    <row r="65" s="1" customFormat="1" ht="40" customHeight="1" spans="1:12">
      <c r="A65" s="9">
        <v>59</v>
      </c>
      <c r="B65" s="11">
        <v>310519014</v>
      </c>
      <c r="C65" s="11" t="s">
        <v>150</v>
      </c>
      <c r="D65" s="12"/>
      <c r="E65" s="11" t="s">
        <v>151</v>
      </c>
      <c r="F65" s="19" t="s">
        <v>152</v>
      </c>
      <c r="G65" s="19">
        <v>33</v>
      </c>
      <c r="H65" s="19">
        <v>30</v>
      </c>
      <c r="I65" s="19">
        <v>27.5</v>
      </c>
      <c r="J65" s="19">
        <v>26</v>
      </c>
      <c r="K65" s="19">
        <v>25</v>
      </c>
      <c r="L65" s="12"/>
    </row>
    <row r="66" s="1" customFormat="1" ht="51" customHeight="1" spans="1:12">
      <c r="A66" s="9">
        <v>60</v>
      </c>
      <c r="B66" s="10">
        <v>310902006</v>
      </c>
      <c r="C66" s="11" t="s">
        <v>153</v>
      </c>
      <c r="D66" s="12" t="s">
        <v>154</v>
      </c>
      <c r="E66" s="11" t="s">
        <v>155</v>
      </c>
      <c r="F66" s="19" t="s">
        <v>156</v>
      </c>
      <c r="G66" s="19">
        <v>300</v>
      </c>
      <c r="H66" s="19">
        <v>275</v>
      </c>
      <c r="I66" s="19">
        <v>250</v>
      </c>
      <c r="J66" s="19">
        <v>238</v>
      </c>
      <c r="K66" s="19">
        <v>225</v>
      </c>
      <c r="L66" s="12" t="s">
        <v>157</v>
      </c>
    </row>
    <row r="67" s="1" customFormat="1" ht="40" customHeight="1" spans="1:12">
      <c r="A67" s="9">
        <v>61</v>
      </c>
      <c r="B67" s="10">
        <v>310903005</v>
      </c>
      <c r="C67" s="11" t="s">
        <v>158</v>
      </c>
      <c r="D67" s="12" t="s">
        <v>159</v>
      </c>
      <c r="E67" s="11"/>
      <c r="F67" s="19" t="s">
        <v>17</v>
      </c>
      <c r="G67" s="19">
        <v>125</v>
      </c>
      <c r="H67" s="19">
        <v>110</v>
      </c>
      <c r="I67" s="19">
        <v>100</v>
      </c>
      <c r="J67" s="19">
        <v>95</v>
      </c>
      <c r="K67" s="19">
        <v>90</v>
      </c>
      <c r="L67" s="12" t="s">
        <v>160</v>
      </c>
    </row>
    <row r="68" s="1" customFormat="1" ht="40" customHeight="1" spans="1:12">
      <c r="A68" s="9">
        <v>62</v>
      </c>
      <c r="B68" s="10">
        <v>310903009</v>
      </c>
      <c r="C68" s="11" t="s">
        <v>161</v>
      </c>
      <c r="D68" s="12" t="s">
        <v>162</v>
      </c>
      <c r="E68" s="11"/>
      <c r="F68" s="19" t="s">
        <v>17</v>
      </c>
      <c r="G68" s="19">
        <v>410</v>
      </c>
      <c r="H68" s="19">
        <v>399</v>
      </c>
      <c r="I68" s="19">
        <v>378</v>
      </c>
      <c r="J68" s="19">
        <v>347</v>
      </c>
      <c r="K68" s="19">
        <v>280</v>
      </c>
      <c r="L68" s="12"/>
    </row>
    <row r="69" s="1" customFormat="1" ht="40" customHeight="1" spans="1:12">
      <c r="A69" s="9">
        <v>63</v>
      </c>
      <c r="B69" s="10">
        <v>310905001</v>
      </c>
      <c r="C69" s="11" t="s">
        <v>163</v>
      </c>
      <c r="D69" s="12" t="s">
        <v>164</v>
      </c>
      <c r="E69" s="11"/>
      <c r="F69" s="19" t="s">
        <v>17</v>
      </c>
      <c r="G69" s="19">
        <v>61</v>
      </c>
      <c r="H69" s="19">
        <v>55</v>
      </c>
      <c r="I69" s="19">
        <v>50</v>
      </c>
      <c r="J69" s="19">
        <v>48</v>
      </c>
      <c r="K69" s="19">
        <v>44</v>
      </c>
      <c r="L69" s="12" t="s">
        <v>165</v>
      </c>
    </row>
    <row r="70" s="1" customFormat="1" ht="60" customHeight="1" spans="1:12">
      <c r="A70" s="9">
        <v>64</v>
      </c>
      <c r="B70" s="10">
        <v>311000006</v>
      </c>
      <c r="C70" s="11" t="s">
        <v>166</v>
      </c>
      <c r="D70" s="12" t="s">
        <v>167</v>
      </c>
      <c r="E70" s="11" t="s">
        <v>168</v>
      </c>
      <c r="F70" s="19" t="s">
        <v>17</v>
      </c>
      <c r="G70" s="19">
        <v>430</v>
      </c>
      <c r="H70" s="19">
        <v>392</v>
      </c>
      <c r="I70" s="19">
        <v>358</v>
      </c>
      <c r="J70" s="19">
        <v>335</v>
      </c>
      <c r="K70" s="19">
        <v>320</v>
      </c>
      <c r="L70" s="12"/>
    </row>
    <row r="71" s="1" customFormat="1" ht="40" customHeight="1" spans="1:12">
      <c r="A71" s="9">
        <v>65</v>
      </c>
      <c r="B71" s="10">
        <v>311000019</v>
      </c>
      <c r="C71" s="11" t="s">
        <v>169</v>
      </c>
      <c r="D71" s="12" t="s">
        <v>170</v>
      </c>
      <c r="E71" s="11"/>
      <c r="F71" s="19" t="s">
        <v>17</v>
      </c>
      <c r="G71" s="19">
        <v>750</v>
      </c>
      <c r="H71" s="19">
        <v>750</v>
      </c>
      <c r="I71" s="19">
        <v>625</v>
      </c>
      <c r="J71" s="19">
        <v>625</v>
      </c>
      <c r="K71" s="19">
        <v>563</v>
      </c>
      <c r="L71" s="12"/>
    </row>
    <row r="72" s="1" customFormat="1" ht="40" customHeight="1" spans="1:12">
      <c r="A72" s="9">
        <v>66</v>
      </c>
      <c r="B72" s="10">
        <v>311000026</v>
      </c>
      <c r="C72" s="11" t="s">
        <v>171</v>
      </c>
      <c r="D72" s="12"/>
      <c r="E72" s="11"/>
      <c r="F72" s="19" t="s">
        <v>17</v>
      </c>
      <c r="G72" s="19">
        <v>820</v>
      </c>
      <c r="H72" s="19">
        <v>752</v>
      </c>
      <c r="I72" s="19">
        <v>683</v>
      </c>
      <c r="J72" s="19">
        <v>649</v>
      </c>
      <c r="K72" s="19">
        <v>615</v>
      </c>
      <c r="L72" s="12"/>
    </row>
    <row r="73" s="1" customFormat="1" ht="40" customHeight="1" spans="1:12">
      <c r="A73" s="9">
        <v>67</v>
      </c>
      <c r="B73" s="10">
        <v>311503001</v>
      </c>
      <c r="C73" s="11" t="s">
        <v>172</v>
      </c>
      <c r="D73" s="12"/>
      <c r="E73" s="11"/>
      <c r="F73" s="19" t="s">
        <v>22</v>
      </c>
      <c r="G73" s="19">
        <v>4</v>
      </c>
      <c r="H73" s="19">
        <v>3.6</v>
      </c>
      <c r="I73" s="19">
        <v>3.4</v>
      </c>
      <c r="J73" s="19">
        <v>3.1</v>
      </c>
      <c r="K73" s="19">
        <v>2.9</v>
      </c>
      <c r="L73" s="12"/>
    </row>
    <row r="74" s="1" customFormat="1" ht="40" customHeight="1" spans="1:12">
      <c r="A74" s="9">
        <v>68</v>
      </c>
      <c r="B74" s="10">
        <v>311503003</v>
      </c>
      <c r="C74" s="11" t="s">
        <v>173</v>
      </c>
      <c r="D74" s="12"/>
      <c r="E74" s="11"/>
      <c r="F74" s="19" t="s">
        <v>17</v>
      </c>
      <c r="G74" s="19">
        <v>36</v>
      </c>
      <c r="H74" s="19">
        <v>33</v>
      </c>
      <c r="I74" s="19">
        <v>30</v>
      </c>
      <c r="J74" s="19">
        <v>28.5</v>
      </c>
      <c r="K74" s="19">
        <v>27</v>
      </c>
      <c r="L74" s="12"/>
    </row>
    <row r="75" s="1" customFormat="1" ht="40" customHeight="1" spans="1:12">
      <c r="A75" s="9">
        <v>69</v>
      </c>
      <c r="B75" s="10">
        <v>311503005</v>
      </c>
      <c r="C75" s="11" t="s">
        <v>174</v>
      </c>
      <c r="D75" s="12"/>
      <c r="E75" s="11"/>
      <c r="F75" s="19" t="s">
        <v>17</v>
      </c>
      <c r="G75" s="19">
        <v>80</v>
      </c>
      <c r="H75" s="19">
        <v>74</v>
      </c>
      <c r="I75" s="19">
        <v>67</v>
      </c>
      <c r="J75" s="19">
        <v>64</v>
      </c>
      <c r="K75" s="19">
        <v>60</v>
      </c>
      <c r="L75" s="12"/>
    </row>
    <row r="76" s="1" customFormat="1" ht="40" customHeight="1" spans="1:12">
      <c r="A76" s="9">
        <v>70</v>
      </c>
      <c r="B76" s="10">
        <v>311503020</v>
      </c>
      <c r="C76" s="11" t="s">
        <v>175</v>
      </c>
      <c r="D76" s="12"/>
      <c r="E76" s="11"/>
      <c r="F76" s="19" t="s">
        <v>17</v>
      </c>
      <c r="G76" s="19">
        <v>12</v>
      </c>
      <c r="H76" s="19">
        <v>11</v>
      </c>
      <c r="I76" s="19">
        <v>10</v>
      </c>
      <c r="J76" s="19">
        <v>9.5</v>
      </c>
      <c r="K76" s="19">
        <v>9</v>
      </c>
      <c r="L76" s="12"/>
    </row>
    <row r="77" s="1" customFormat="1" ht="40" customHeight="1" spans="1:12">
      <c r="A77" s="9">
        <v>71</v>
      </c>
      <c r="B77" s="10">
        <v>311503023</v>
      </c>
      <c r="C77" s="11" t="s">
        <v>176</v>
      </c>
      <c r="D77" s="12"/>
      <c r="E77" s="11"/>
      <c r="F77" s="19" t="s">
        <v>17</v>
      </c>
      <c r="G77" s="19">
        <v>30</v>
      </c>
      <c r="H77" s="19">
        <v>28</v>
      </c>
      <c r="I77" s="19">
        <v>25</v>
      </c>
      <c r="J77" s="19">
        <v>23</v>
      </c>
      <c r="K77" s="19">
        <v>21</v>
      </c>
      <c r="L77" s="12"/>
    </row>
    <row r="78" s="1" customFormat="1" ht="40" customHeight="1" spans="1:12">
      <c r="A78" s="9">
        <v>72</v>
      </c>
      <c r="B78" s="10">
        <v>311503024</v>
      </c>
      <c r="C78" s="11" t="s">
        <v>177</v>
      </c>
      <c r="D78" s="12"/>
      <c r="E78" s="11"/>
      <c r="F78" s="19" t="s">
        <v>17</v>
      </c>
      <c r="G78" s="19">
        <v>46</v>
      </c>
      <c r="H78" s="19">
        <v>42</v>
      </c>
      <c r="I78" s="19">
        <v>38</v>
      </c>
      <c r="J78" s="19">
        <v>35</v>
      </c>
      <c r="K78" s="19">
        <v>31</v>
      </c>
      <c r="L78" s="12" t="s">
        <v>178</v>
      </c>
    </row>
    <row r="79" s="1" customFormat="1" ht="45" customHeight="1" spans="1:12">
      <c r="A79" s="9">
        <v>73</v>
      </c>
      <c r="B79" s="10">
        <v>320100001</v>
      </c>
      <c r="C79" s="11" t="s">
        <v>179</v>
      </c>
      <c r="D79" s="12" t="s">
        <v>180</v>
      </c>
      <c r="E79" s="11"/>
      <c r="F79" s="19" t="s">
        <v>17</v>
      </c>
      <c r="G79" s="19">
        <v>1620</v>
      </c>
      <c r="H79" s="19">
        <v>1485</v>
      </c>
      <c r="I79" s="19">
        <v>1350</v>
      </c>
      <c r="J79" s="19">
        <v>1283</v>
      </c>
      <c r="K79" s="19">
        <v>1215</v>
      </c>
      <c r="L79" s="12" t="s">
        <v>181</v>
      </c>
    </row>
    <row r="80" s="1" customFormat="1" ht="49" customHeight="1" spans="1:12">
      <c r="A80" s="9">
        <v>74</v>
      </c>
      <c r="B80" s="10">
        <v>320200002</v>
      </c>
      <c r="C80" s="11" t="s">
        <v>182</v>
      </c>
      <c r="D80" s="12" t="s">
        <v>183</v>
      </c>
      <c r="E80" s="11"/>
      <c r="F80" s="19" t="s">
        <v>17</v>
      </c>
      <c r="G80" s="19">
        <v>1430</v>
      </c>
      <c r="H80" s="19">
        <v>1366</v>
      </c>
      <c r="I80" s="19">
        <v>1302</v>
      </c>
      <c r="J80" s="19">
        <v>1190</v>
      </c>
      <c r="K80" s="19">
        <v>1073</v>
      </c>
      <c r="L80" s="12" t="s">
        <v>181</v>
      </c>
    </row>
    <row r="81" s="1" customFormat="1" ht="82" customHeight="1" spans="1:12">
      <c r="A81" s="9">
        <v>75</v>
      </c>
      <c r="B81" s="10">
        <v>320500003</v>
      </c>
      <c r="C81" s="11" t="s">
        <v>184</v>
      </c>
      <c r="D81" s="12" t="s">
        <v>185</v>
      </c>
      <c r="E81" s="11" t="s">
        <v>186</v>
      </c>
      <c r="F81" s="19" t="s">
        <v>17</v>
      </c>
      <c r="G81" s="19">
        <v>4259</v>
      </c>
      <c r="H81" s="19">
        <v>3904</v>
      </c>
      <c r="I81" s="19">
        <v>3549</v>
      </c>
      <c r="J81" s="19">
        <v>3372</v>
      </c>
      <c r="K81" s="19">
        <v>3194</v>
      </c>
      <c r="L81" s="12" t="s">
        <v>187</v>
      </c>
    </row>
    <row r="82" s="1" customFormat="1" ht="78" customHeight="1" spans="1:12">
      <c r="A82" s="9">
        <v>76</v>
      </c>
      <c r="B82" s="10">
        <v>320500005</v>
      </c>
      <c r="C82" s="11" t="s">
        <v>188</v>
      </c>
      <c r="D82" s="12" t="s">
        <v>189</v>
      </c>
      <c r="E82" s="11" t="s">
        <v>190</v>
      </c>
      <c r="F82" s="19" t="s">
        <v>17</v>
      </c>
      <c r="G82" s="19">
        <v>4790</v>
      </c>
      <c r="H82" s="19">
        <v>4391</v>
      </c>
      <c r="I82" s="19">
        <v>3992</v>
      </c>
      <c r="J82" s="19">
        <v>3792</v>
      </c>
      <c r="K82" s="19">
        <v>3593</v>
      </c>
      <c r="L82" s="12" t="s">
        <v>191</v>
      </c>
    </row>
    <row r="83" s="1" customFormat="1" ht="65" customHeight="1" spans="1:12">
      <c r="A83" s="9">
        <v>77</v>
      </c>
      <c r="B83" s="10">
        <v>320600004</v>
      </c>
      <c r="C83" s="11" t="s">
        <v>192</v>
      </c>
      <c r="D83" s="12"/>
      <c r="E83" s="11" t="s">
        <v>186</v>
      </c>
      <c r="F83" s="19" t="s">
        <v>17</v>
      </c>
      <c r="G83" s="19">
        <v>3300</v>
      </c>
      <c r="H83" s="19">
        <v>3025</v>
      </c>
      <c r="I83" s="19">
        <v>2750</v>
      </c>
      <c r="J83" s="19">
        <v>2613</v>
      </c>
      <c r="K83" s="19">
        <v>2475</v>
      </c>
      <c r="L83" s="12" t="s">
        <v>181</v>
      </c>
    </row>
    <row r="84" s="1" customFormat="1" ht="35" customHeight="1" spans="1:12">
      <c r="A84" s="9">
        <v>78</v>
      </c>
      <c r="B84" s="10">
        <v>320600005</v>
      </c>
      <c r="C84" s="11" t="s">
        <v>193</v>
      </c>
      <c r="D84" s="12"/>
      <c r="E84" s="11" t="s">
        <v>194</v>
      </c>
      <c r="F84" s="19" t="s">
        <v>17</v>
      </c>
      <c r="G84" s="19">
        <v>3024</v>
      </c>
      <c r="H84" s="19">
        <v>2772</v>
      </c>
      <c r="I84" s="19">
        <v>2520</v>
      </c>
      <c r="J84" s="19">
        <v>2394</v>
      </c>
      <c r="K84" s="19">
        <v>2268</v>
      </c>
      <c r="L84" s="12" t="s">
        <v>181</v>
      </c>
    </row>
    <row r="85" s="1" customFormat="1" ht="112" customHeight="1" spans="1:12">
      <c r="A85" s="9">
        <v>79</v>
      </c>
      <c r="B85" s="10">
        <v>330100003</v>
      </c>
      <c r="C85" s="11" t="s">
        <v>195</v>
      </c>
      <c r="D85" s="12" t="s">
        <v>196</v>
      </c>
      <c r="E85" s="11" t="s">
        <v>197</v>
      </c>
      <c r="F85" s="19" t="s">
        <v>198</v>
      </c>
      <c r="G85" s="19">
        <v>420</v>
      </c>
      <c r="H85" s="19">
        <v>385</v>
      </c>
      <c r="I85" s="19">
        <v>350</v>
      </c>
      <c r="J85" s="19">
        <v>332</v>
      </c>
      <c r="K85" s="19">
        <v>315</v>
      </c>
      <c r="L85" s="12" t="s">
        <v>199</v>
      </c>
    </row>
    <row r="86" s="1" customFormat="1" ht="40" customHeight="1" spans="1:12">
      <c r="A86" s="9">
        <v>80</v>
      </c>
      <c r="B86" s="10">
        <v>330201001</v>
      </c>
      <c r="C86" s="11" t="s">
        <v>200</v>
      </c>
      <c r="D86" s="12" t="s">
        <v>201</v>
      </c>
      <c r="E86" s="11"/>
      <c r="F86" s="19" t="s">
        <v>17</v>
      </c>
      <c r="G86" s="19">
        <v>361</v>
      </c>
      <c r="H86" s="19">
        <v>331</v>
      </c>
      <c r="I86" s="19">
        <v>300</v>
      </c>
      <c r="J86" s="19">
        <v>286</v>
      </c>
      <c r="K86" s="19">
        <v>271</v>
      </c>
      <c r="L86" s="12"/>
    </row>
    <row r="87" s="1" customFormat="1" ht="40" customHeight="1" spans="1:12">
      <c r="A87" s="9">
        <v>81</v>
      </c>
      <c r="B87" s="10">
        <v>330201006</v>
      </c>
      <c r="C87" s="11" t="s">
        <v>202</v>
      </c>
      <c r="D87" s="12" t="s">
        <v>203</v>
      </c>
      <c r="E87" s="11" t="s">
        <v>204</v>
      </c>
      <c r="F87" s="19" t="s">
        <v>17</v>
      </c>
      <c r="G87" s="19">
        <v>1980</v>
      </c>
      <c r="H87" s="19">
        <v>1815</v>
      </c>
      <c r="I87" s="19">
        <v>1650</v>
      </c>
      <c r="J87" s="19">
        <v>1568</v>
      </c>
      <c r="K87" s="19">
        <v>1485</v>
      </c>
      <c r="L87" s="12"/>
    </row>
    <row r="88" s="1" customFormat="1" ht="40" customHeight="1" spans="1:12">
      <c r="A88" s="9">
        <v>82</v>
      </c>
      <c r="B88" s="10">
        <v>330201010</v>
      </c>
      <c r="C88" s="11" t="s">
        <v>205</v>
      </c>
      <c r="D88" s="12"/>
      <c r="E88" s="11"/>
      <c r="F88" s="19" t="s">
        <v>17</v>
      </c>
      <c r="G88" s="19">
        <v>787</v>
      </c>
      <c r="H88" s="19">
        <v>755</v>
      </c>
      <c r="I88" s="19">
        <v>723</v>
      </c>
      <c r="J88" s="19">
        <v>661</v>
      </c>
      <c r="K88" s="19">
        <v>532</v>
      </c>
      <c r="L88" s="12"/>
    </row>
    <row r="89" s="1" customFormat="1" ht="40" customHeight="1" spans="1:12">
      <c r="A89" s="9">
        <v>83</v>
      </c>
      <c r="B89" s="10">
        <v>330201015</v>
      </c>
      <c r="C89" s="11" t="s">
        <v>206</v>
      </c>
      <c r="D89" s="12" t="s">
        <v>207</v>
      </c>
      <c r="E89" s="11"/>
      <c r="F89" s="19" t="s">
        <v>17</v>
      </c>
      <c r="G89" s="19">
        <v>2160</v>
      </c>
      <c r="H89" s="19">
        <v>1980</v>
      </c>
      <c r="I89" s="19">
        <v>1800</v>
      </c>
      <c r="J89" s="19">
        <v>1710</v>
      </c>
      <c r="K89" s="19">
        <v>1620</v>
      </c>
      <c r="L89" s="12"/>
    </row>
    <row r="90" s="1" customFormat="1" ht="40" customHeight="1" spans="1:12">
      <c r="A90" s="9">
        <v>84</v>
      </c>
      <c r="B90" s="10">
        <v>330201016</v>
      </c>
      <c r="C90" s="11" t="s">
        <v>208</v>
      </c>
      <c r="D90" s="12" t="s">
        <v>209</v>
      </c>
      <c r="E90" s="11"/>
      <c r="F90" s="19" t="s">
        <v>17</v>
      </c>
      <c r="G90" s="19">
        <v>2002</v>
      </c>
      <c r="H90" s="19">
        <v>1835</v>
      </c>
      <c r="I90" s="19">
        <v>1669</v>
      </c>
      <c r="J90" s="19">
        <v>1585</v>
      </c>
      <c r="K90" s="19">
        <v>1502</v>
      </c>
      <c r="L90" s="12"/>
    </row>
    <row r="91" s="1" customFormat="1" ht="40" customHeight="1" spans="1:12">
      <c r="A91" s="9">
        <v>85</v>
      </c>
      <c r="B91" s="10">
        <v>330201020</v>
      </c>
      <c r="C91" s="11" t="s">
        <v>210</v>
      </c>
      <c r="D91" s="12"/>
      <c r="E91" s="11"/>
      <c r="F91" s="19" t="s">
        <v>17</v>
      </c>
      <c r="G91" s="19">
        <v>1870</v>
      </c>
      <c r="H91" s="19">
        <v>1714</v>
      </c>
      <c r="I91" s="19">
        <v>1559</v>
      </c>
      <c r="J91" s="19">
        <v>1481</v>
      </c>
      <c r="K91" s="19">
        <v>1403</v>
      </c>
      <c r="L91" s="12"/>
    </row>
    <row r="92" s="1" customFormat="1" ht="40" customHeight="1" spans="1:12">
      <c r="A92" s="9">
        <v>86</v>
      </c>
      <c r="B92" s="10">
        <v>330203001</v>
      </c>
      <c r="C92" s="11" t="s">
        <v>211</v>
      </c>
      <c r="D92" s="12" t="s">
        <v>212</v>
      </c>
      <c r="E92" s="11" t="s">
        <v>213</v>
      </c>
      <c r="F92" s="19" t="s">
        <v>17</v>
      </c>
      <c r="G92" s="19">
        <v>3874</v>
      </c>
      <c r="H92" s="19">
        <v>3603</v>
      </c>
      <c r="I92" s="19">
        <v>3332</v>
      </c>
      <c r="J92" s="19">
        <v>3196</v>
      </c>
      <c r="K92" s="19">
        <v>3061</v>
      </c>
      <c r="L92" s="12"/>
    </row>
    <row r="93" s="1" customFormat="1" ht="40" customHeight="1" spans="1:12">
      <c r="A93" s="9">
        <v>87</v>
      </c>
      <c r="B93" s="10">
        <v>330203007</v>
      </c>
      <c r="C93" s="11" t="s">
        <v>214</v>
      </c>
      <c r="D93" s="12" t="s">
        <v>215</v>
      </c>
      <c r="E93" s="11"/>
      <c r="F93" s="19" t="s">
        <v>17</v>
      </c>
      <c r="G93" s="19">
        <v>2666</v>
      </c>
      <c r="H93" s="19">
        <v>2445</v>
      </c>
      <c r="I93" s="19">
        <v>2222</v>
      </c>
      <c r="J93" s="19">
        <v>2111</v>
      </c>
      <c r="K93" s="19">
        <v>2000</v>
      </c>
      <c r="L93" s="12"/>
    </row>
    <row r="94" s="1" customFormat="1" ht="40" customHeight="1" spans="1:12">
      <c r="A94" s="9">
        <v>88</v>
      </c>
      <c r="B94" s="10">
        <v>330203008</v>
      </c>
      <c r="C94" s="11" t="s">
        <v>216</v>
      </c>
      <c r="D94" s="12" t="s">
        <v>217</v>
      </c>
      <c r="E94" s="11"/>
      <c r="F94" s="19" t="s">
        <v>17</v>
      </c>
      <c r="G94" s="19">
        <v>3037</v>
      </c>
      <c r="H94" s="19">
        <v>2784</v>
      </c>
      <c r="I94" s="19">
        <v>2531</v>
      </c>
      <c r="J94" s="19">
        <v>2404</v>
      </c>
      <c r="K94" s="19">
        <v>2278</v>
      </c>
      <c r="L94" s="12"/>
    </row>
    <row r="95" s="1" customFormat="1" ht="40" customHeight="1" spans="1:12">
      <c r="A95" s="9">
        <v>89</v>
      </c>
      <c r="B95" s="10">
        <v>330204001</v>
      </c>
      <c r="C95" s="11" t="s">
        <v>218</v>
      </c>
      <c r="D95" s="12"/>
      <c r="E95" s="11"/>
      <c r="F95" s="19" t="s">
        <v>17</v>
      </c>
      <c r="G95" s="19">
        <v>2070</v>
      </c>
      <c r="H95" s="19">
        <v>1898</v>
      </c>
      <c r="I95" s="19">
        <v>1725</v>
      </c>
      <c r="J95" s="19">
        <v>1639</v>
      </c>
      <c r="K95" s="19">
        <v>1553</v>
      </c>
      <c r="L95" s="12"/>
    </row>
    <row r="96" s="1" customFormat="1" ht="40" customHeight="1" spans="1:12">
      <c r="A96" s="9">
        <v>90</v>
      </c>
      <c r="B96" s="10">
        <v>330204009</v>
      </c>
      <c r="C96" s="11" t="s">
        <v>219</v>
      </c>
      <c r="D96" s="12" t="s">
        <v>220</v>
      </c>
      <c r="E96" s="11"/>
      <c r="F96" s="19" t="s">
        <v>17</v>
      </c>
      <c r="G96" s="19">
        <v>2200</v>
      </c>
      <c r="H96" s="19">
        <v>2016</v>
      </c>
      <c r="I96" s="19">
        <v>1833</v>
      </c>
      <c r="J96" s="19">
        <v>1742</v>
      </c>
      <c r="K96" s="19">
        <v>1650</v>
      </c>
      <c r="L96" s="12"/>
    </row>
    <row r="97" s="1" customFormat="1" ht="40" customHeight="1" spans="1:12">
      <c r="A97" s="9">
        <v>91</v>
      </c>
      <c r="B97" s="10">
        <v>330601007</v>
      </c>
      <c r="C97" s="11" t="s">
        <v>221</v>
      </c>
      <c r="D97" s="12"/>
      <c r="E97" s="11"/>
      <c r="F97" s="19" t="s">
        <v>17</v>
      </c>
      <c r="G97" s="19">
        <v>98</v>
      </c>
      <c r="H97" s="19">
        <v>89</v>
      </c>
      <c r="I97" s="19">
        <v>81</v>
      </c>
      <c r="J97" s="19">
        <v>77</v>
      </c>
      <c r="K97" s="19">
        <v>73</v>
      </c>
      <c r="L97" s="12"/>
    </row>
    <row r="98" s="1" customFormat="1" ht="40" customHeight="1" spans="1:12">
      <c r="A98" s="9">
        <v>92</v>
      </c>
      <c r="B98" s="10">
        <v>330602013</v>
      </c>
      <c r="C98" s="11" t="s">
        <v>222</v>
      </c>
      <c r="D98" s="12" t="s">
        <v>223</v>
      </c>
      <c r="E98" s="11"/>
      <c r="F98" s="19" t="s">
        <v>17</v>
      </c>
      <c r="G98" s="19">
        <v>1734</v>
      </c>
      <c r="H98" s="19">
        <v>1589</v>
      </c>
      <c r="I98" s="19">
        <v>1445</v>
      </c>
      <c r="J98" s="19">
        <v>1373</v>
      </c>
      <c r="K98" s="19">
        <v>1301</v>
      </c>
      <c r="L98" s="12"/>
    </row>
    <row r="99" s="1" customFormat="1" ht="40" customHeight="1" spans="1:12">
      <c r="A99" s="9">
        <v>93</v>
      </c>
      <c r="B99" s="10">
        <v>330702008</v>
      </c>
      <c r="C99" s="11" t="s">
        <v>224</v>
      </c>
      <c r="D99" s="12"/>
      <c r="E99" s="11"/>
      <c r="F99" s="19" t="s">
        <v>17</v>
      </c>
      <c r="G99" s="19">
        <v>3010</v>
      </c>
      <c r="H99" s="19">
        <v>2759</v>
      </c>
      <c r="I99" s="19">
        <v>2508</v>
      </c>
      <c r="J99" s="19">
        <v>2383</v>
      </c>
      <c r="K99" s="19">
        <v>2258</v>
      </c>
      <c r="L99" s="12"/>
    </row>
    <row r="100" s="1" customFormat="1" ht="40" customHeight="1" spans="1:12">
      <c r="A100" s="9">
        <v>94</v>
      </c>
      <c r="B100" s="10">
        <v>330802007</v>
      </c>
      <c r="C100" s="11" t="s">
        <v>225</v>
      </c>
      <c r="D100" s="12" t="s">
        <v>226</v>
      </c>
      <c r="E100" s="11" t="s">
        <v>227</v>
      </c>
      <c r="F100" s="19" t="s">
        <v>228</v>
      </c>
      <c r="G100" s="19">
        <v>6825</v>
      </c>
      <c r="H100" s="19">
        <v>6256</v>
      </c>
      <c r="I100" s="19">
        <v>5688</v>
      </c>
      <c r="J100" s="19">
        <v>5403</v>
      </c>
      <c r="K100" s="19">
        <v>5119</v>
      </c>
      <c r="L100" s="12"/>
    </row>
    <row r="101" s="1" customFormat="1" ht="40" customHeight="1" spans="1:12">
      <c r="A101" s="9">
        <v>95</v>
      </c>
      <c r="B101" s="10">
        <v>330803015</v>
      </c>
      <c r="C101" s="11" t="s">
        <v>229</v>
      </c>
      <c r="D101" s="12" t="s">
        <v>230</v>
      </c>
      <c r="E101" s="11"/>
      <c r="F101" s="19" t="s">
        <v>17</v>
      </c>
      <c r="G101" s="19">
        <v>3500</v>
      </c>
      <c r="H101" s="19">
        <v>3208</v>
      </c>
      <c r="I101" s="19">
        <v>2917</v>
      </c>
      <c r="J101" s="19">
        <v>2772</v>
      </c>
      <c r="K101" s="19">
        <v>2625</v>
      </c>
      <c r="L101" s="12"/>
    </row>
    <row r="102" s="1" customFormat="1" ht="40" customHeight="1" spans="1:12">
      <c r="A102" s="9">
        <v>96</v>
      </c>
      <c r="B102" s="10">
        <v>330804016</v>
      </c>
      <c r="C102" s="11" t="s">
        <v>231</v>
      </c>
      <c r="D102" s="12" t="s">
        <v>232</v>
      </c>
      <c r="E102" s="11" t="s">
        <v>233</v>
      </c>
      <c r="F102" s="19" t="s">
        <v>17</v>
      </c>
      <c r="G102" s="19">
        <v>3150</v>
      </c>
      <c r="H102" s="19">
        <v>2888</v>
      </c>
      <c r="I102" s="19">
        <v>2625</v>
      </c>
      <c r="J102" s="19">
        <v>2494</v>
      </c>
      <c r="K102" s="19">
        <v>2363</v>
      </c>
      <c r="L102" s="12"/>
    </row>
    <row r="103" s="1" customFormat="1" ht="40" customHeight="1" spans="1:12">
      <c r="A103" s="9">
        <v>97</v>
      </c>
      <c r="B103" s="10">
        <v>330804017</v>
      </c>
      <c r="C103" s="11" t="s">
        <v>234</v>
      </c>
      <c r="D103" s="12" t="s">
        <v>235</v>
      </c>
      <c r="E103" s="11" t="s">
        <v>233</v>
      </c>
      <c r="F103" s="19" t="s">
        <v>17</v>
      </c>
      <c r="G103" s="19">
        <v>2509</v>
      </c>
      <c r="H103" s="19">
        <v>2300</v>
      </c>
      <c r="I103" s="19">
        <v>2091</v>
      </c>
      <c r="J103" s="19">
        <v>1985</v>
      </c>
      <c r="K103" s="19">
        <v>1882</v>
      </c>
      <c r="L103" s="12"/>
    </row>
    <row r="104" s="1" customFormat="1" ht="40" customHeight="1" spans="1:12">
      <c r="A104" s="9">
        <v>98</v>
      </c>
      <c r="B104" s="11">
        <v>330804062</v>
      </c>
      <c r="C104" s="11" t="s">
        <v>236</v>
      </c>
      <c r="D104" s="12" t="s">
        <v>237</v>
      </c>
      <c r="E104" s="11"/>
      <c r="F104" s="19" t="s">
        <v>238</v>
      </c>
      <c r="G104" s="19">
        <v>1342</v>
      </c>
      <c r="H104" s="19">
        <v>1230</v>
      </c>
      <c r="I104" s="19">
        <v>1119</v>
      </c>
      <c r="J104" s="19">
        <v>1062</v>
      </c>
      <c r="K104" s="19">
        <v>1007</v>
      </c>
      <c r="L104" s="12"/>
    </row>
    <row r="105" s="1" customFormat="1" ht="40" customHeight="1" spans="1:12">
      <c r="A105" s="9">
        <v>99</v>
      </c>
      <c r="B105" s="11">
        <v>331003020</v>
      </c>
      <c r="C105" s="11" t="s">
        <v>239</v>
      </c>
      <c r="D105" s="12" t="s">
        <v>240</v>
      </c>
      <c r="E105" s="11"/>
      <c r="F105" s="19" t="s">
        <v>17</v>
      </c>
      <c r="G105" s="19">
        <v>2215</v>
      </c>
      <c r="H105" s="19">
        <v>2030</v>
      </c>
      <c r="I105" s="19">
        <v>1846</v>
      </c>
      <c r="J105" s="19">
        <v>1753</v>
      </c>
      <c r="K105" s="19">
        <v>1661</v>
      </c>
      <c r="L105" s="12"/>
    </row>
    <row r="106" s="1" customFormat="1" ht="40" customHeight="1" spans="1:12">
      <c r="A106" s="9">
        <v>100</v>
      </c>
      <c r="B106" s="11">
        <v>331003022</v>
      </c>
      <c r="C106" s="11" t="s">
        <v>241</v>
      </c>
      <c r="D106" s="12" t="s">
        <v>242</v>
      </c>
      <c r="E106" s="11"/>
      <c r="F106" s="19" t="s">
        <v>17</v>
      </c>
      <c r="G106" s="19">
        <v>590</v>
      </c>
      <c r="H106" s="19">
        <v>541</v>
      </c>
      <c r="I106" s="19">
        <v>492</v>
      </c>
      <c r="J106" s="19">
        <v>467</v>
      </c>
      <c r="K106" s="19">
        <v>443</v>
      </c>
      <c r="L106" s="12"/>
    </row>
    <row r="107" s="1" customFormat="1" ht="40" customHeight="1" spans="1:12">
      <c r="A107" s="9">
        <v>101</v>
      </c>
      <c r="B107" s="11">
        <v>331004013</v>
      </c>
      <c r="C107" s="11" t="s">
        <v>243</v>
      </c>
      <c r="D107" s="12" t="s">
        <v>244</v>
      </c>
      <c r="E107" s="11"/>
      <c r="F107" s="19" t="s">
        <v>17</v>
      </c>
      <c r="G107" s="19">
        <v>3129</v>
      </c>
      <c r="H107" s="19">
        <v>2868</v>
      </c>
      <c r="I107" s="19">
        <v>2607</v>
      </c>
      <c r="J107" s="19">
        <v>2477</v>
      </c>
      <c r="K107" s="19">
        <v>2346</v>
      </c>
      <c r="L107" s="12"/>
    </row>
    <row r="108" s="1" customFormat="1" ht="40" customHeight="1" spans="1:12">
      <c r="A108" s="9">
        <v>102</v>
      </c>
      <c r="B108" s="10">
        <v>331008001</v>
      </c>
      <c r="C108" s="11" t="s">
        <v>245</v>
      </c>
      <c r="D108" s="12" t="s">
        <v>246</v>
      </c>
      <c r="E108" s="11" t="s">
        <v>247</v>
      </c>
      <c r="F108" s="19" t="s">
        <v>238</v>
      </c>
      <c r="G108" s="19">
        <v>1102</v>
      </c>
      <c r="H108" s="19">
        <v>1010</v>
      </c>
      <c r="I108" s="19">
        <v>918</v>
      </c>
      <c r="J108" s="19">
        <v>872</v>
      </c>
      <c r="K108" s="19">
        <v>826</v>
      </c>
      <c r="L108" s="12"/>
    </row>
    <row r="109" s="1" customFormat="1" ht="40" customHeight="1" spans="1:12">
      <c r="A109" s="9">
        <v>103</v>
      </c>
      <c r="B109" s="11">
        <v>331201006</v>
      </c>
      <c r="C109" s="11" t="s">
        <v>248</v>
      </c>
      <c r="D109" s="12"/>
      <c r="E109" s="11"/>
      <c r="F109" s="19" t="s">
        <v>17</v>
      </c>
      <c r="G109" s="19">
        <v>1890</v>
      </c>
      <c r="H109" s="19">
        <v>1733</v>
      </c>
      <c r="I109" s="19">
        <v>1575</v>
      </c>
      <c r="J109" s="19">
        <v>1496</v>
      </c>
      <c r="K109" s="19">
        <v>1418</v>
      </c>
      <c r="L109" s="12"/>
    </row>
    <row r="110" s="1" customFormat="1" ht="40" customHeight="1" spans="1:12">
      <c r="A110" s="9">
        <v>104</v>
      </c>
      <c r="B110" s="11">
        <v>331202005</v>
      </c>
      <c r="C110" s="11" t="s">
        <v>249</v>
      </c>
      <c r="D110" s="12" t="s">
        <v>250</v>
      </c>
      <c r="E110" s="11"/>
      <c r="F110" s="19" t="s">
        <v>238</v>
      </c>
      <c r="G110" s="19">
        <v>771</v>
      </c>
      <c r="H110" s="19">
        <v>707</v>
      </c>
      <c r="I110" s="19">
        <v>642</v>
      </c>
      <c r="J110" s="19">
        <v>611</v>
      </c>
      <c r="K110" s="19">
        <v>579</v>
      </c>
      <c r="L110" s="12"/>
    </row>
    <row r="111" s="1" customFormat="1" ht="40" customHeight="1" spans="1:12">
      <c r="A111" s="9">
        <v>105</v>
      </c>
      <c r="B111" s="11">
        <v>331204002</v>
      </c>
      <c r="C111" s="11" t="s">
        <v>251</v>
      </c>
      <c r="D111" s="12"/>
      <c r="E111" s="11"/>
      <c r="F111" s="19" t="s">
        <v>17</v>
      </c>
      <c r="G111" s="19">
        <v>180</v>
      </c>
      <c r="H111" s="19">
        <v>165</v>
      </c>
      <c r="I111" s="19">
        <v>150</v>
      </c>
      <c r="J111" s="19">
        <v>143</v>
      </c>
      <c r="K111" s="19">
        <v>135</v>
      </c>
      <c r="L111" s="12"/>
    </row>
    <row r="112" s="1" customFormat="1" ht="40" customHeight="1" spans="1:12">
      <c r="A112" s="9">
        <v>106</v>
      </c>
      <c r="B112" s="10">
        <v>331303015</v>
      </c>
      <c r="C112" s="11" t="s">
        <v>252</v>
      </c>
      <c r="D112" s="12"/>
      <c r="E112" s="11"/>
      <c r="F112" s="19" t="s">
        <v>17</v>
      </c>
      <c r="G112" s="19">
        <v>1575</v>
      </c>
      <c r="H112" s="19">
        <v>1443</v>
      </c>
      <c r="I112" s="19">
        <v>1312</v>
      </c>
      <c r="J112" s="19">
        <v>1246</v>
      </c>
      <c r="K112" s="19">
        <v>1181</v>
      </c>
      <c r="L112" s="12"/>
    </row>
    <row r="113" s="1" customFormat="1" ht="40" customHeight="1" spans="1:12">
      <c r="A113" s="9">
        <v>107</v>
      </c>
      <c r="B113" s="11">
        <v>331400002</v>
      </c>
      <c r="C113" s="11" t="s">
        <v>253</v>
      </c>
      <c r="D113" s="12" t="s">
        <v>254</v>
      </c>
      <c r="E113" s="11"/>
      <c r="F113" s="19" t="s">
        <v>17</v>
      </c>
      <c r="G113" s="19">
        <v>413</v>
      </c>
      <c r="H113" s="19">
        <v>413</v>
      </c>
      <c r="I113" s="19">
        <v>344</v>
      </c>
      <c r="J113" s="19">
        <v>344</v>
      </c>
      <c r="K113" s="19">
        <v>310</v>
      </c>
      <c r="L113" s="12" t="s">
        <v>255</v>
      </c>
    </row>
    <row r="114" s="1" customFormat="1" ht="40" customHeight="1" spans="1:12">
      <c r="A114" s="9">
        <v>108</v>
      </c>
      <c r="B114" s="11">
        <v>430000001</v>
      </c>
      <c r="C114" s="11" t="s">
        <v>256</v>
      </c>
      <c r="D114" s="12" t="s">
        <v>257</v>
      </c>
      <c r="E114" s="11"/>
      <c r="F114" s="19" t="s">
        <v>258</v>
      </c>
      <c r="G114" s="19">
        <v>18</v>
      </c>
      <c r="H114" s="19">
        <v>16.5</v>
      </c>
      <c r="I114" s="19">
        <v>15</v>
      </c>
      <c r="J114" s="19">
        <v>14</v>
      </c>
      <c r="K114" s="19">
        <v>13.5</v>
      </c>
      <c r="L114" s="12"/>
    </row>
    <row r="115" s="1" customFormat="1" ht="40" customHeight="1" spans="1:12">
      <c r="A115" s="9">
        <v>109</v>
      </c>
      <c r="B115" s="11">
        <v>430000021</v>
      </c>
      <c r="C115" s="11" t="s">
        <v>259</v>
      </c>
      <c r="D115" s="12" t="s">
        <v>260</v>
      </c>
      <c r="E115" s="11"/>
      <c r="F115" s="19" t="s">
        <v>261</v>
      </c>
      <c r="G115" s="19">
        <v>14.5</v>
      </c>
      <c r="H115" s="19">
        <v>13</v>
      </c>
      <c r="I115" s="19">
        <v>12</v>
      </c>
      <c r="J115" s="19">
        <v>11.5</v>
      </c>
      <c r="K115" s="19">
        <v>11</v>
      </c>
      <c r="L115" s="12"/>
    </row>
    <row r="116" s="1" customFormat="1" ht="40" customHeight="1" spans="1:12">
      <c r="A116" s="9">
        <v>110</v>
      </c>
      <c r="B116" s="11">
        <v>430000022</v>
      </c>
      <c r="C116" s="11" t="s">
        <v>262</v>
      </c>
      <c r="D116" s="12" t="s">
        <v>263</v>
      </c>
      <c r="E116" s="11" t="s">
        <v>264</v>
      </c>
      <c r="F116" s="19" t="s">
        <v>265</v>
      </c>
      <c r="G116" s="19">
        <v>35</v>
      </c>
      <c r="H116" s="19">
        <v>32</v>
      </c>
      <c r="I116" s="19">
        <v>29</v>
      </c>
      <c r="J116" s="19">
        <v>28</v>
      </c>
      <c r="K116" s="19">
        <v>26.5</v>
      </c>
      <c r="L116" s="12"/>
    </row>
    <row r="117" s="1" customFormat="1" ht="40" customHeight="1" spans="1:12">
      <c r="A117" s="9">
        <v>111</v>
      </c>
      <c r="B117" s="11">
        <v>440000001</v>
      </c>
      <c r="C117" s="11" t="s">
        <v>266</v>
      </c>
      <c r="D117" s="12" t="s">
        <v>267</v>
      </c>
      <c r="E117" s="11"/>
      <c r="F117" s="19" t="s">
        <v>17</v>
      </c>
      <c r="G117" s="19">
        <v>35</v>
      </c>
      <c r="H117" s="19">
        <v>31</v>
      </c>
      <c r="I117" s="19">
        <v>28</v>
      </c>
      <c r="J117" s="19">
        <v>27</v>
      </c>
      <c r="K117" s="19">
        <v>25.5</v>
      </c>
      <c r="L117" s="12"/>
    </row>
    <row r="118" s="1" customFormat="1" ht="40" customHeight="1" spans="1:12">
      <c r="A118" s="9">
        <v>112</v>
      </c>
      <c r="B118" s="11">
        <v>440000004</v>
      </c>
      <c r="C118" s="11" t="s">
        <v>268</v>
      </c>
      <c r="D118" s="12" t="s">
        <v>269</v>
      </c>
      <c r="E118" s="11"/>
      <c r="F118" s="19" t="s">
        <v>270</v>
      </c>
      <c r="G118" s="19">
        <v>14.5</v>
      </c>
      <c r="H118" s="19">
        <v>13</v>
      </c>
      <c r="I118" s="19">
        <v>12</v>
      </c>
      <c r="J118" s="19">
        <v>11.5</v>
      </c>
      <c r="K118" s="19">
        <v>11</v>
      </c>
      <c r="L118" s="12"/>
    </row>
    <row r="119" s="1" customFormat="1" ht="40" customHeight="1" spans="1:12">
      <c r="A119" s="9">
        <v>113</v>
      </c>
      <c r="B119" s="11">
        <v>450000002</v>
      </c>
      <c r="C119" s="11" t="s">
        <v>271</v>
      </c>
      <c r="D119" s="12"/>
      <c r="E119" s="11"/>
      <c r="F119" s="19" t="s">
        <v>17</v>
      </c>
      <c r="G119" s="19">
        <v>28.5</v>
      </c>
      <c r="H119" s="19">
        <v>26</v>
      </c>
      <c r="I119" s="19">
        <v>24</v>
      </c>
      <c r="J119" s="19">
        <v>22.5</v>
      </c>
      <c r="K119" s="19">
        <v>21</v>
      </c>
      <c r="L119" s="12"/>
    </row>
    <row r="120" s="1" customFormat="1" ht="40" customHeight="1" spans="1:12">
      <c r="A120" s="9">
        <v>114</v>
      </c>
      <c r="B120" s="11">
        <v>450000003</v>
      </c>
      <c r="C120" s="11" t="s">
        <v>272</v>
      </c>
      <c r="D120" s="12" t="s">
        <v>273</v>
      </c>
      <c r="E120" s="11"/>
      <c r="F120" s="19" t="s">
        <v>17</v>
      </c>
      <c r="G120" s="19">
        <v>28.5</v>
      </c>
      <c r="H120" s="19">
        <v>26</v>
      </c>
      <c r="I120" s="19">
        <v>24</v>
      </c>
      <c r="J120" s="19">
        <v>22.5</v>
      </c>
      <c r="K120" s="19">
        <v>21</v>
      </c>
      <c r="L120" s="12"/>
    </row>
    <row r="121" s="1" customFormat="1" ht="40" customHeight="1" spans="1:12">
      <c r="A121" s="9">
        <v>115</v>
      </c>
      <c r="B121" s="11">
        <v>450000006</v>
      </c>
      <c r="C121" s="11" t="s">
        <v>274</v>
      </c>
      <c r="D121" s="12" t="s">
        <v>275</v>
      </c>
      <c r="E121" s="11"/>
      <c r="F121" s="19" t="s">
        <v>17</v>
      </c>
      <c r="G121" s="19">
        <v>41</v>
      </c>
      <c r="H121" s="19">
        <v>37.5</v>
      </c>
      <c r="I121" s="19">
        <v>34</v>
      </c>
      <c r="J121" s="19">
        <v>32.5</v>
      </c>
      <c r="K121" s="19">
        <v>31</v>
      </c>
      <c r="L121" s="12"/>
    </row>
    <row r="122" s="1" customFormat="1" ht="40" customHeight="1" spans="1:12">
      <c r="A122" s="9">
        <v>116</v>
      </c>
      <c r="B122" s="11">
        <v>450000010</v>
      </c>
      <c r="C122" s="11" t="s">
        <v>276</v>
      </c>
      <c r="D122" s="12"/>
      <c r="E122" s="11"/>
      <c r="F122" s="19" t="s">
        <v>17</v>
      </c>
      <c r="G122" s="19">
        <v>29.5</v>
      </c>
      <c r="H122" s="19">
        <v>27</v>
      </c>
      <c r="I122" s="19">
        <v>24.5</v>
      </c>
      <c r="J122" s="19">
        <v>23</v>
      </c>
      <c r="K122" s="19">
        <v>22</v>
      </c>
      <c r="L122" s="12"/>
    </row>
    <row r="123" s="1" customFormat="1" ht="40" customHeight="1" spans="1:12">
      <c r="A123" s="9">
        <v>117</v>
      </c>
      <c r="B123" s="11">
        <v>450000011</v>
      </c>
      <c r="C123" s="11" t="s">
        <v>277</v>
      </c>
      <c r="D123" s="12"/>
      <c r="E123" s="11"/>
      <c r="F123" s="19" t="s">
        <v>278</v>
      </c>
      <c r="G123" s="19">
        <v>39</v>
      </c>
      <c r="H123" s="19">
        <v>36</v>
      </c>
      <c r="I123" s="19">
        <v>33</v>
      </c>
      <c r="J123" s="19">
        <v>31</v>
      </c>
      <c r="K123" s="19">
        <v>29</v>
      </c>
      <c r="L123" s="12"/>
    </row>
    <row r="124" s="1" customFormat="1" ht="40" customHeight="1" spans="1:12">
      <c r="A124" s="9">
        <v>118</v>
      </c>
      <c r="B124" s="11">
        <v>460000005</v>
      </c>
      <c r="C124" s="11" t="s">
        <v>279</v>
      </c>
      <c r="D124" s="12"/>
      <c r="E124" s="11"/>
      <c r="F124" s="19" t="s">
        <v>17</v>
      </c>
      <c r="G124" s="19">
        <v>295</v>
      </c>
      <c r="H124" s="19">
        <v>285</v>
      </c>
      <c r="I124" s="19">
        <v>275</v>
      </c>
      <c r="J124" s="19">
        <v>265</v>
      </c>
      <c r="K124" s="19">
        <v>248</v>
      </c>
      <c r="L124" s="12"/>
    </row>
    <row r="125" s="1" customFormat="1" ht="40" customHeight="1" spans="1:12">
      <c r="A125" s="9">
        <v>119</v>
      </c>
      <c r="B125" s="11">
        <v>460000007</v>
      </c>
      <c r="C125" s="11" t="s">
        <v>280</v>
      </c>
      <c r="D125" s="12"/>
      <c r="E125" s="11"/>
      <c r="F125" s="19" t="s">
        <v>17</v>
      </c>
      <c r="G125" s="19">
        <v>440</v>
      </c>
      <c r="H125" s="19">
        <v>403</v>
      </c>
      <c r="I125" s="19">
        <v>367</v>
      </c>
      <c r="J125" s="19">
        <v>348</v>
      </c>
      <c r="K125" s="19">
        <v>330</v>
      </c>
      <c r="L125" s="12"/>
    </row>
    <row r="126" s="1" customFormat="1" ht="40" customHeight="1" spans="1:12">
      <c r="A126" s="9">
        <v>120</v>
      </c>
      <c r="B126" s="11">
        <v>460000008</v>
      </c>
      <c r="C126" s="11" t="s">
        <v>281</v>
      </c>
      <c r="D126" s="12"/>
      <c r="E126" s="11"/>
      <c r="F126" s="19" t="s">
        <v>17</v>
      </c>
      <c r="G126" s="19">
        <v>590</v>
      </c>
      <c r="H126" s="19">
        <v>541</v>
      </c>
      <c r="I126" s="19">
        <v>492</v>
      </c>
      <c r="J126" s="19">
        <v>467</v>
      </c>
      <c r="K126" s="19">
        <v>443</v>
      </c>
      <c r="L126" s="12"/>
    </row>
    <row r="127" s="1" customFormat="1" ht="40" customHeight="1" spans="1:12">
      <c r="A127" s="9">
        <v>121</v>
      </c>
      <c r="B127" s="11">
        <v>460000016</v>
      </c>
      <c r="C127" s="11" t="s">
        <v>282</v>
      </c>
      <c r="D127" s="12" t="s">
        <v>283</v>
      </c>
      <c r="E127" s="11"/>
      <c r="F127" s="19" t="s">
        <v>17</v>
      </c>
      <c r="G127" s="19">
        <v>820</v>
      </c>
      <c r="H127" s="19">
        <v>752</v>
      </c>
      <c r="I127" s="19">
        <v>683</v>
      </c>
      <c r="J127" s="19">
        <v>649</v>
      </c>
      <c r="K127" s="19">
        <v>615</v>
      </c>
      <c r="L127" s="12"/>
    </row>
    <row r="128" s="1" customFormat="1" ht="40" customHeight="1" spans="1:12">
      <c r="A128" s="9">
        <v>122</v>
      </c>
      <c r="B128" s="11">
        <v>470000012</v>
      </c>
      <c r="C128" s="11" t="s">
        <v>284</v>
      </c>
      <c r="D128" s="12"/>
      <c r="E128" s="11"/>
      <c r="F128" s="19" t="s">
        <v>100</v>
      </c>
      <c r="G128" s="19">
        <v>19.5</v>
      </c>
      <c r="H128" s="19">
        <v>18</v>
      </c>
      <c r="I128" s="19">
        <v>16.5</v>
      </c>
      <c r="J128" s="19">
        <v>15.5</v>
      </c>
      <c r="K128" s="19">
        <v>15</v>
      </c>
      <c r="L128" s="12"/>
    </row>
    <row r="129" s="1" customFormat="1" ht="40" customHeight="1" spans="1:12">
      <c r="A129" s="9">
        <v>123</v>
      </c>
      <c r="B129" s="11" t="s">
        <v>285</v>
      </c>
      <c r="C129" s="11" t="s">
        <v>286</v>
      </c>
      <c r="D129" s="12" t="s">
        <v>287</v>
      </c>
      <c r="E129" s="11"/>
      <c r="F129" s="19" t="s">
        <v>288</v>
      </c>
      <c r="G129" s="19">
        <v>35</v>
      </c>
      <c r="H129" s="19">
        <v>32</v>
      </c>
      <c r="I129" s="19">
        <v>29</v>
      </c>
      <c r="J129" s="19">
        <v>28</v>
      </c>
      <c r="K129" s="19">
        <v>26</v>
      </c>
      <c r="L129" s="12" t="s">
        <v>289</v>
      </c>
    </row>
  </sheetData>
  <mergeCells count="10">
    <mergeCell ref="A1:L1"/>
    <mergeCell ref="A2:L2"/>
    <mergeCell ref="G3:K3"/>
    <mergeCell ref="A3:A4"/>
    <mergeCell ref="B3:B4"/>
    <mergeCell ref="C3:C4"/>
    <mergeCell ref="D3:D4"/>
    <mergeCell ref="E3:E4"/>
    <mergeCell ref="F3:F4"/>
    <mergeCell ref="L3:L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修订医疗服务价格项目表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木苜</cp:lastModifiedBy>
  <dcterms:created xsi:type="dcterms:W3CDTF">2022-06-02T00:02:00Z</dcterms:created>
  <dcterms:modified xsi:type="dcterms:W3CDTF">2023-02-15T10:53:04Z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D5BC4BDC652054A69D2EDB63D986CA3E</vt:lpwstr>
  </property>
  <property fmtid="{D5CDD505-2E9C-101B-9397-08002B2CF9AE}" pid="3" name="KSOProductBuildVer">
    <vt:lpwstr>2052-5.1.1.7676</vt:lpwstr>
  </property>
  <property fmtid="{D5CDD505-2E9C-101B-9397-08002B2CF9AE}" pid="4" name="KSOReadingLayout">
    <vt:bool>true</vt:bool>
  </property>
</Properties>
</file>