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55"/>
  </bookViews>
  <sheets>
    <sheet name="附件1" sheetId="1" r:id="rId1"/>
    <sheet name="附件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<sst xmlns="http://schemas.openxmlformats.org/spreadsheetml/2006/main" count="255" uniqueCount="135">
  <si>
    <t>附件1</t>
  </si>
  <si>
    <t>重庆五省（区、市）第一批常用药品联合带量采购第二周期接续（湖南）供应清单</t>
  </si>
  <si>
    <t>品种名称</t>
  </si>
  <si>
    <t>剂型</t>
  </si>
  <si>
    <t>规格</t>
  </si>
  <si>
    <t>包装规格</t>
  </si>
  <si>
    <t>质量层次</t>
  </si>
  <si>
    <t>生产企业</t>
  </si>
  <si>
    <t>计价单位</t>
  </si>
  <si>
    <t>约定采购量计算基数
（支/粒/片）</t>
  </si>
  <si>
    <t>约定采购量占计算基数的比例</t>
  </si>
  <si>
    <t>约定采购量
（支/粒/片）</t>
  </si>
  <si>
    <t>玻璃酸钠</t>
  </si>
  <si>
    <t>注射液</t>
  </si>
  <si>
    <t>2.5ml:25mg</t>
  </si>
  <si>
    <r>
      <rPr>
        <sz val="11"/>
        <color theme="1"/>
        <rFont val="Times New Roman"/>
        <charset val="134"/>
      </rPr>
      <t>2.5ml:25mg*1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</si>
  <si>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第二质量层次</t>
  </si>
  <si>
    <t>上海景峰制药有限公司</t>
  </si>
  <si>
    <t>支</t>
  </si>
  <si>
    <r>
      <rPr>
        <sz val="11"/>
        <color theme="1"/>
        <rFont val="Times New Roman"/>
        <charset val="134"/>
      </rPr>
      <t>2.5ml:25mg*1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支</t>
    </r>
  </si>
  <si>
    <t>第一质量层次</t>
  </si>
  <si>
    <t>Seikagaku Corporation</t>
  </si>
  <si>
    <t>雷贝拉唑钠</t>
  </si>
  <si>
    <t>肠溶片</t>
  </si>
  <si>
    <t>10mg</t>
  </si>
  <si>
    <r>
      <rPr>
        <sz val="11"/>
        <color theme="1"/>
        <rFont val="Times New Roman"/>
        <charset val="134"/>
      </rPr>
      <t>10mg*7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</si>
  <si>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卫材（中国）药业有限公司</t>
  </si>
  <si>
    <t>盒</t>
  </si>
  <si>
    <t>20mg</t>
  </si>
  <si>
    <r>
      <rPr>
        <sz val="11"/>
        <color theme="1"/>
        <rFont val="Times New Roman"/>
        <charset val="134"/>
      </rPr>
      <t>20mg*10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</si>
  <si>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成都迪康药业股份有限公司</t>
  </si>
  <si>
    <t>晋城海斯制药有限公司</t>
  </si>
  <si>
    <r>
      <rPr>
        <sz val="11"/>
        <color theme="1"/>
        <rFont val="Times New Roman"/>
        <charset val="134"/>
      </rPr>
      <t>20mg*14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</si>
  <si>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20mg*7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</si>
  <si>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噻托溴铵</t>
  </si>
  <si>
    <t>吸入剂</t>
  </si>
  <si>
    <r>
      <rPr>
        <sz val="11"/>
        <color theme="1"/>
        <rFont val="Times New Roman"/>
        <charset val="134"/>
      </rPr>
      <t>18ug/</t>
    </r>
    <r>
      <rPr>
        <sz val="11"/>
        <color theme="1"/>
        <rFont val="仿宋_GB2312"/>
        <charset val="134"/>
      </rPr>
      <t>吸</t>
    </r>
  </si>
  <si>
    <r>
      <rPr>
        <sz val="11"/>
        <color theme="1"/>
        <rFont val="Times New Roman"/>
        <charset val="134"/>
      </rPr>
      <t>18ug/</t>
    </r>
    <r>
      <rPr>
        <sz val="11"/>
        <color theme="1"/>
        <rFont val="仿宋_GB2312"/>
        <charset val="134"/>
      </rPr>
      <t>吸</t>
    </r>
    <r>
      <rPr>
        <sz val="11"/>
        <color theme="1"/>
        <rFont val="Times New Roman"/>
        <charset val="134"/>
      </rPr>
      <t>*12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</si>
  <si>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浙江仙琚制药股份有限公司</t>
  </si>
  <si>
    <t>18μg</t>
  </si>
  <si>
    <r>
      <rPr>
        <sz val="11"/>
        <color theme="1"/>
        <rFont val="Times New Roman"/>
        <charset val="134"/>
      </rPr>
      <t>18μg*10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</si>
  <si>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Boehringer Ingelheim Pharma GmbH &amp;amp; Co. KG</t>
  </si>
  <si>
    <r>
      <rPr>
        <sz val="11"/>
        <color theme="1"/>
        <rFont val="Times New Roman"/>
        <charset val="134"/>
      </rPr>
      <t>18μg*30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</si>
  <si>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</si>
  <si>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)*10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</si>
  <si>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)*30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</si>
  <si>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生长抑素</t>
  </si>
  <si>
    <t>注射用无菌粉末</t>
  </si>
  <si>
    <t>3mg</t>
  </si>
  <si>
    <r>
      <rPr>
        <sz val="11"/>
        <color theme="1"/>
        <rFont val="Times New Roman"/>
        <charset val="134"/>
      </rPr>
      <t>3mg*1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支</t>
    </r>
  </si>
  <si>
    <t>昆明积大制药股份有限公司</t>
  </si>
  <si>
    <t>盐酸川芎嗪</t>
  </si>
  <si>
    <t>40mg</t>
  </si>
  <si>
    <r>
      <rPr>
        <sz val="11"/>
        <color theme="1"/>
        <rFont val="Times New Roman"/>
        <charset val="134"/>
      </rPr>
      <t>40mg*10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</si>
  <si>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平光制药股份有限公司</t>
  </si>
  <si>
    <t>80mg</t>
  </si>
  <si>
    <r>
      <rPr>
        <sz val="11"/>
        <color theme="1"/>
        <rFont val="Times New Roman"/>
        <charset val="134"/>
      </rPr>
      <t>80mg*10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</si>
  <si>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左卡尼汀</t>
  </si>
  <si>
    <t>5ml:1g</t>
  </si>
  <si>
    <r>
      <rPr>
        <sz val="11"/>
        <color theme="1"/>
        <rFont val="Times New Roman"/>
        <charset val="134"/>
      </rPr>
      <t>5ml:1g*1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</si>
  <si>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常州兰陵制药有限公司</t>
  </si>
  <si>
    <r>
      <rPr>
        <sz val="11"/>
        <color theme="1"/>
        <rFont val="Times New Roman"/>
        <charset val="134"/>
      </rPr>
      <t>5ml:1g*2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</si>
  <si>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东北制药集团沈阳第一制药有限公司</t>
  </si>
  <si>
    <r>
      <rPr>
        <sz val="11"/>
        <color theme="1"/>
        <rFont val="Times New Roman"/>
        <charset val="134"/>
      </rPr>
      <t>5ml:1g*5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</si>
  <si>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ALFASIGMA S.p.A.</t>
  </si>
  <si>
    <t>5ml:2g</t>
  </si>
  <si>
    <r>
      <rPr>
        <sz val="11"/>
        <color theme="1"/>
        <rFont val="Times New Roman"/>
        <charset val="134"/>
      </rPr>
      <t>5ml:2g*5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</si>
  <si>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附件2</t>
  </si>
  <si>
    <t>陕西十一省联盟集采中选药品接续（湖南）供应清单及约定采购量</t>
  </si>
  <si>
    <t>单位：万片/万粒/万支</t>
  </si>
  <si>
    <t>序号</t>
  </si>
  <si>
    <t>通用名</t>
  </si>
  <si>
    <t>包装数量</t>
  </si>
  <si>
    <t>包装方式</t>
  </si>
  <si>
    <t>生产厂家</t>
  </si>
  <si>
    <t>新采购周期约定采购量基数</t>
  </si>
  <si>
    <t>约定采购量计算比例</t>
  </si>
  <si>
    <t>约定采购量</t>
  </si>
  <si>
    <r>
      <rPr>
        <sz val="11"/>
        <rFont val="仿宋_GB2312"/>
        <charset val="1"/>
      </rPr>
      <t>复方氨基酸注射液</t>
    </r>
    <r>
      <rPr>
        <sz val="11"/>
        <rFont val="Times New Roman"/>
        <charset val="1"/>
      </rPr>
      <t>(18AA)</t>
    </r>
  </si>
  <si>
    <r>
      <rPr>
        <sz val="11"/>
        <rFont val="Times New Roman"/>
        <charset val="1"/>
      </rPr>
      <t>250ml:12.5g</t>
    </r>
    <r>
      <rPr>
        <sz val="11"/>
        <rFont val="仿宋_GB2312"/>
        <charset val="1"/>
      </rPr>
      <t>（总氨基酸）</t>
    </r>
  </si>
  <si>
    <t>四川科伦药业股份有限公司</t>
  </si>
  <si>
    <r>
      <rPr>
        <sz val="11"/>
        <rFont val="Times New Roman"/>
        <charset val="1"/>
      </rPr>
      <t>500ml:25g</t>
    </r>
    <r>
      <rPr>
        <sz val="11"/>
        <rFont val="仿宋_GB2312"/>
        <charset val="1"/>
      </rPr>
      <t>（总氨基酸）</t>
    </r>
  </si>
  <si>
    <t>丙氨酰谷氨酰胺注射液</t>
  </si>
  <si>
    <t>50ml:10g</t>
  </si>
  <si>
    <r>
      <rPr>
        <sz val="11"/>
        <rFont val="Times New Roman"/>
        <charset val="1"/>
      </rPr>
      <t>100ml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20g</t>
    </r>
  </si>
  <si>
    <t>武汉大安制药有限公司</t>
  </si>
  <si>
    <t>*天麻素注射液</t>
  </si>
  <si>
    <t>注射剂</t>
  </si>
  <si>
    <t>2ml:0.2g</t>
  </si>
  <si>
    <t>上海现代哈森（商丘）药业有限公司</t>
  </si>
  <si>
    <r>
      <rPr>
        <sz val="11"/>
        <rFont val="Times New Roman"/>
        <charset val="1"/>
      </rPr>
      <t>1ml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0.1g</t>
    </r>
  </si>
  <si>
    <t>华润双鹤利民药业（济南）有限公司</t>
  </si>
  <si>
    <t>盐酸罂粟碱注射液</t>
  </si>
  <si>
    <r>
      <rPr>
        <sz val="11"/>
        <rFont val="Times New Roman"/>
        <charset val="1"/>
      </rPr>
      <t>1ml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30mg</t>
    </r>
  </si>
  <si>
    <t>江苏恒瑞医药股份有限公司</t>
  </si>
  <si>
    <t>*注射用盐酸托烷司琼</t>
  </si>
  <si>
    <t>冻干粉针剂</t>
  </si>
  <si>
    <t>2mg</t>
  </si>
  <si>
    <t>山东罗欣药业集团股份有限公司</t>
  </si>
  <si>
    <t>*盐酸托烷司琼注射液</t>
  </si>
  <si>
    <r>
      <rPr>
        <sz val="11"/>
        <rFont val="Times New Roman"/>
        <charset val="1"/>
      </rPr>
      <t>5ml:5mg</t>
    </r>
    <r>
      <rPr>
        <sz val="11"/>
        <rFont val="仿宋_GB2312"/>
        <charset val="1"/>
      </rPr>
      <t>（以托烷司琼计）</t>
    </r>
    <r>
      <rPr>
        <sz val="11"/>
        <rFont val="Times New Roman"/>
        <charset val="1"/>
      </rPr>
      <t>/</t>
    </r>
    <r>
      <rPr>
        <sz val="11"/>
        <rFont val="仿宋_GB2312"/>
        <charset val="1"/>
      </rPr>
      <t>支；</t>
    </r>
    <r>
      <rPr>
        <sz val="11"/>
        <rFont val="Times New Roman"/>
        <charset val="1"/>
      </rPr>
      <t>1</t>
    </r>
    <r>
      <rPr>
        <sz val="11"/>
        <rFont val="仿宋_GB2312"/>
        <charset val="1"/>
      </rPr>
      <t>支</t>
    </r>
    <r>
      <rPr>
        <sz val="11"/>
        <rFont val="Times New Roman"/>
        <charset val="1"/>
      </rPr>
      <t>/</t>
    </r>
    <r>
      <rPr>
        <sz val="11"/>
        <rFont val="仿宋_GB2312"/>
        <charset val="1"/>
      </rPr>
      <t>盒</t>
    </r>
  </si>
  <si>
    <t>杭州民生药业股份有限公司</t>
  </si>
  <si>
    <r>
      <rPr>
        <sz val="11"/>
        <rFont val="仿宋_GB2312"/>
        <charset val="1"/>
      </rPr>
      <t>*注射用脂溶性维生素</t>
    </r>
    <r>
      <rPr>
        <sz val="11"/>
        <rFont val="Times New Roman"/>
        <charset val="1"/>
      </rPr>
      <t>(</t>
    </r>
    <r>
      <rPr>
        <sz val="11"/>
        <rFont val="仿宋_GB2312"/>
        <charset val="1"/>
      </rPr>
      <t>Ⅰ</t>
    </r>
    <r>
      <rPr>
        <sz val="11"/>
        <rFont val="Times New Roman"/>
        <charset val="1"/>
      </rPr>
      <t>)</t>
    </r>
  </si>
  <si>
    <r>
      <rPr>
        <sz val="11"/>
        <rFont val="仿宋_GB2312"/>
        <charset val="1"/>
      </rPr>
      <t>每瓶所含主药维生素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棕榈酸酯（相当于维生素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）</t>
    </r>
    <r>
      <rPr>
        <sz val="11"/>
        <rFont val="Times New Roman"/>
        <charset val="1"/>
      </rPr>
      <t>0.23</t>
    </r>
    <r>
      <rPr>
        <sz val="11"/>
        <rFont val="仿宋_GB2312"/>
        <charset val="1"/>
      </rPr>
      <t>万单位、维生素</t>
    </r>
    <r>
      <rPr>
        <sz val="11"/>
        <rFont val="Times New Roman"/>
        <charset val="1"/>
      </rPr>
      <t>D210μg</t>
    </r>
    <r>
      <rPr>
        <sz val="11"/>
        <rFont val="仿宋_GB2312"/>
        <charset val="1"/>
      </rPr>
      <t>、维生素</t>
    </r>
    <r>
      <rPr>
        <sz val="11"/>
        <rFont val="Times New Roman"/>
        <charset val="1"/>
      </rPr>
      <t>E6.4mg</t>
    </r>
    <r>
      <rPr>
        <sz val="11"/>
        <rFont val="仿宋_GB2312"/>
        <charset val="1"/>
      </rPr>
      <t>、维生素</t>
    </r>
    <r>
      <rPr>
        <sz val="11"/>
        <rFont val="Times New Roman"/>
        <charset val="1"/>
      </rPr>
      <t>K10.20mg</t>
    </r>
  </si>
  <si>
    <t>马鞍山丰原制药有限公司</t>
  </si>
  <si>
    <r>
      <rPr>
        <sz val="11"/>
        <rFont val="仿宋_GB2312"/>
        <charset val="1"/>
      </rPr>
      <t>*注射用脂溶性维生素（</t>
    </r>
    <r>
      <rPr>
        <sz val="11"/>
        <rFont val="Times New Roman"/>
        <charset val="1"/>
      </rPr>
      <t>II</t>
    </r>
    <r>
      <rPr>
        <sz val="11"/>
        <rFont val="仿宋_GB2312"/>
        <charset val="1"/>
      </rPr>
      <t>）</t>
    </r>
  </si>
  <si>
    <r>
      <rPr>
        <sz val="11"/>
        <rFont val="仿宋_GB2312"/>
        <charset val="1"/>
      </rPr>
      <t>每支含维生素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棕榈酸酯</t>
    </r>
    <r>
      <rPr>
        <sz val="11"/>
        <rFont val="Times New Roman"/>
        <charset val="1"/>
      </rPr>
      <t>1940ug</t>
    </r>
    <r>
      <rPr>
        <sz val="11"/>
        <rFont val="仿宋_GB2312"/>
        <charset val="1"/>
      </rPr>
      <t>（</t>
    </r>
    <r>
      <rPr>
        <sz val="11"/>
        <rFont val="Times New Roman"/>
        <charset val="1"/>
      </rPr>
      <t>3300IU)</t>
    </r>
    <r>
      <rPr>
        <sz val="11"/>
        <rFont val="仿宋_GB2312"/>
        <charset val="1"/>
      </rPr>
      <t>；维生素</t>
    </r>
    <r>
      <rPr>
        <sz val="11"/>
        <rFont val="Times New Roman"/>
        <charset val="1"/>
      </rPr>
      <t>D25ug(200IU);</t>
    </r>
    <r>
      <rPr>
        <sz val="11"/>
        <rFont val="仿宋_GB2312"/>
        <charset val="1"/>
      </rPr>
      <t>维生素</t>
    </r>
    <r>
      <rPr>
        <sz val="11"/>
        <rFont val="Times New Roman"/>
        <charset val="1"/>
      </rPr>
      <t>E9100ug(10IU)</t>
    </r>
    <r>
      <rPr>
        <sz val="11"/>
        <rFont val="仿宋_GB2312"/>
        <charset val="1"/>
      </rPr>
      <t>；维生素</t>
    </r>
    <r>
      <rPr>
        <sz val="11"/>
        <rFont val="Times New Roman"/>
        <charset val="1"/>
      </rPr>
      <t>K1150ug.</t>
    </r>
  </si>
  <si>
    <t>华北制药股份有限公司</t>
  </si>
  <si>
    <r>
      <rPr>
        <sz val="11"/>
        <rFont val="仿宋_GB2312"/>
        <charset val="1"/>
      </rPr>
      <t>葛根素注射液</t>
    </r>
  </si>
  <si>
    <r>
      <rPr>
        <sz val="11"/>
        <rFont val="仿宋_GB2312"/>
        <charset val="1"/>
      </rPr>
      <t>注射液</t>
    </r>
  </si>
  <si>
    <t>100mg2ml</t>
  </si>
  <si>
    <r>
      <rPr>
        <sz val="11"/>
        <rFont val="仿宋_GB2312"/>
        <charset val="1"/>
      </rPr>
      <t>华润双鹤利民药业（济南）有限公司</t>
    </r>
  </si>
  <si>
    <t>*注射用腺苷钴胺</t>
  </si>
  <si>
    <r>
      <rPr>
        <sz val="11"/>
        <rFont val="仿宋_GB2312"/>
        <charset val="1"/>
      </rPr>
      <t>冻干粉针剂</t>
    </r>
  </si>
  <si>
    <t>1mg</t>
  </si>
  <si>
    <r>
      <rPr>
        <sz val="11"/>
        <rFont val="仿宋_GB2312"/>
        <charset val="1"/>
      </rPr>
      <t>哈尔滨三联药业股份有限公司</t>
    </r>
  </si>
  <si>
    <t>1.5mg</t>
  </si>
  <si>
    <r>
      <rPr>
        <sz val="11"/>
        <rFont val="仿宋_GB2312"/>
        <charset val="1"/>
      </rPr>
      <t>冻干粉针</t>
    </r>
  </si>
  <si>
    <t>0.5mg</t>
  </si>
  <si>
    <r>
      <rPr>
        <sz val="11"/>
        <rFont val="仿宋_GB2312"/>
        <charset val="1"/>
      </rPr>
      <t>海南斯达制药有限公司</t>
    </r>
  </si>
  <si>
    <r>
      <rPr>
        <sz val="11"/>
        <rFont val="仿宋_GB2312"/>
        <charset val="1"/>
      </rPr>
      <t>胶体果胶铋胶囊</t>
    </r>
  </si>
  <si>
    <r>
      <rPr>
        <sz val="11"/>
        <rFont val="仿宋_GB2312"/>
        <charset val="1"/>
      </rPr>
      <t>胶囊剂</t>
    </r>
  </si>
  <si>
    <r>
      <rPr>
        <sz val="11"/>
        <rFont val="Times New Roman"/>
        <charset val="1"/>
      </rPr>
      <t>100mg</t>
    </r>
    <r>
      <rPr>
        <sz val="11"/>
        <rFont val="仿宋_GB2312"/>
        <charset val="1"/>
      </rPr>
      <t>（以铋计）</t>
    </r>
  </si>
  <si>
    <r>
      <rPr>
        <sz val="11"/>
        <rFont val="仿宋_GB2312"/>
        <charset val="1"/>
      </rPr>
      <t>湖南华纳大药厂股份有限公司</t>
    </r>
  </si>
  <si>
    <t>50mg</t>
  </si>
  <si>
    <r>
      <rPr>
        <sz val="11"/>
        <rFont val="仿宋_GB2312"/>
        <charset val="1"/>
      </rPr>
      <t>山西同达药业有限公司</t>
    </r>
  </si>
  <si>
    <t>*果糖注射液</t>
  </si>
  <si>
    <r>
      <rPr>
        <sz val="11"/>
        <rFont val="Times New Roman"/>
        <charset val="1"/>
      </rPr>
      <t>250ml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12.5g</t>
    </r>
  </si>
  <si>
    <r>
      <rPr>
        <sz val="11"/>
        <rFont val="仿宋_GB2312"/>
        <charset val="1"/>
      </rPr>
      <t>安徽丰原药业股份有限公司</t>
    </r>
  </si>
  <si>
    <t>250ml:25g</t>
  </si>
  <si>
    <t>*复方甘草酸苷片</t>
  </si>
  <si>
    <r>
      <rPr>
        <sz val="11"/>
        <rFont val="仿宋_GB2312"/>
        <charset val="1"/>
      </rPr>
      <t>片剂</t>
    </r>
  </si>
  <si>
    <r>
      <rPr>
        <sz val="11"/>
        <rFont val="仿宋_GB2312"/>
        <charset val="1"/>
      </rPr>
      <t>每片含甘草酸苷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、甘氨酸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、蛋氨酸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。</t>
    </r>
  </si>
  <si>
    <r>
      <rPr>
        <sz val="11"/>
        <rFont val="仿宋_GB2312"/>
        <charset val="1"/>
      </rPr>
      <t>乐普药业股份有限公司</t>
    </r>
  </si>
  <si>
    <t>备注：*标识药品将联动陕西续约集采中选结果调整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</si>
</sst>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Segoe UI"/>
      <charset val="1"/>
    </font>
    <font>
      <sz val="9"/>
      <name val="Times New Roman"/>
      <charset val="1"/>
    </font>
    <font>
      <sz val="16"/>
      <name val="黑体"/>
      <charset val="134"/>
    </font>
    <font>
      <sz val="24"/>
      <name val="方正小标宋_GBK"/>
      <charset val="134"/>
    </font>
    <font>
      <b/>
      <sz val="9"/>
      <name val="宋体"/>
      <charset val="134"/>
      <scheme val="minor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"/>
    </font>
    <font>
      <sz val="11"/>
      <name val="Times New Roman"/>
      <charset val="1"/>
    </font>
    <font>
      <sz val="11"/>
      <name val="宋体"/>
      <charset val="1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4%20&#21307;&#20445;&#23616;&#24037;&#20316;\03%20&#24037;&#20316;&#20219;&#21153;\05%20&#30465;&#38469;&#32852;&#30431;&#38598;&#37319;\05%20&#38485;&#35199;&#21313;&#19968;&#30465;&#32852;&#30431;&#32493;&#32422;\02%20&#31532;&#20108;&#21608;&#26399;&#32493;&#32422;&#25968;&#25454;&#22788;&#29702;\&#38468;&#20214;1%20%20&#38485;&#35199;&#30465;&#38469;&#32852;&#30431;&#33647;&#21697;&#38598;&#20013;&#24102;&#37327;&#37319;&#36141;&#20013;&#36873;&#21697;&#3118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陕西省际联盟药品集中带量采购中选品种清单"/>
    </sheetNames>
    <sheetDataSet>
      <sheetData sheetId="0" refreshError="1">
        <row r="1">
          <cell r="A1" t="str">
            <v>附件1</v>
          </cell>
        </row>
        <row r="2">
          <cell r="A2" t="str">
            <v>陕西省际联盟药品集中带量采购中选品种清单</v>
          </cell>
        </row>
        <row r="3">
          <cell r="A3" t="str">
            <v>序号</v>
          </cell>
          <cell r="B3" t="str">
            <v>药品通用名</v>
          </cell>
          <cell r="C3" t="str">
            <v>剂型</v>
          </cell>
          <cell r="D3" t="str">
            <v>规格</v>
          </cell>
          <cell r="E3" t="str">
            <v>包装数量</v>
          </cell>
          <cell r="F3" t="str">
            <v>包装方式</v>
          </cell>
          <cell r="G3" t="str">
            <v>计价单位</v>
          </cell>
        </row>
        <row r="4">
          <cell r="A4">
            <v>1</v>
          </cell>
          <cell r="B4" t="str">
            <v>复方氨基酸（18AA）注射剂</v>
          </cell>
          <cell r="C4" t="str">
            <v>注射剂（大容量）</v>
          </cell>
          <cell r="D4" t="str">
            <v>250ml:12.5g（总氨基酸）</v>
          </cell>
          <cell r="E4" t="str">
            <v>1瓶/瓶</v>
          </cell>
          <cell r="F4" t="str">
            <v>玻璃输液瓶装</v>
          </cell>
          <cell r="G4" t="str">
            <v>瓶</v>
          </cell>
        </row>
        <row r="5">
          <cell r="A5">
            <v>2</v>
          </cell>
          <cell r="B5" t="str">
            <v>复方氨基酸（18AA）注射剂</v>
          </cell>
          <cell r="C5" t="str">
            <v>注射剂（大容量）</v>
          </cell>
          <cell r="D5" t="str">
            <v>500ml:25g（总氨基酸）</v>
          </cell>
          <cell r="E5" t="str">
            <v>1瓶/瓶</v>
          </cell>
          <cell r="F5" t="str">
            <v>玻璃输液瓶装</v>
          </cell>
          <cell r="G5" t="str">
            <v>瓶</v>
          </cell>
        </row>
        <row r="6">
          <cell r="A6">
            <v>3</v>
          </cell>
          <cell r="B6" t="str">
            <v>丙氨酰谷氨酰胺注射液</v>
          </cell>
          <cell r="C6" t="str">
            <v>注射液</v>
          </cell>
          <cell r="D6" t="str">
            <v>50ml：10g</v>
          </cell>
          <cell r="E6" t="str">
            <v>1瓶/瓶</v>
          </cell>
          <cell r="F6" t="str">
            <v>玻璃输液瓶</v>
          </cell>
          <cell r="G6" t="str">
            <v>瓶</v>
          </cell>
        </row>
        <row r="7">
          <cell r="A7">
            <v>4</v>
          </cell>
          <cell r="B7" t="str">
            <v>丙氨酰谷氨酰胺注射液</v>
          </cell>
          <cell r="C7" t="str">
            <v>注射液</v>
          </cell>
          <cell r="D7" t="str">
            <v>100ml：20g</v>
          </cell>
          <cell r="E7" t="str">
            <v>1瓶/盒</v>
          </cell>
          <cell r="F7" t="str">
            <v>玻璃瓶</v>
          </cell>
          <cell r="G7" t="str">
            <v>盒</v>
          </cell>
        </row>
        <row r="8">
          <cell r="A8">
            <v>5</v>
          </cell>
          <cell r="B8" t="str">
            <v>天麻素注射液</v>
          </cell>
          <cell r="C8" t="str">
            <v>注射剂</v>
          </cell>
          <cell r="D8" t="str">
            <v>2ml：0.2g</v>
          </cell>
          <cell r="E8" t="str">
            <v>10支/盒</v>
          </cell>
          <cell r="F8" t="str">
            <v>玻璃安瓿</v>
          </cell>
          <cell r="G8" t="str">
            <v>盒</v>
          </cell>
        </row>
        <row r="9">
          <cell r="A9">
            <v>6</v>
          </cell>
          <cell r="B9" t="str">
            <v>天麻素注射液</v>
          </cell>
          <cell r="C9" t="str">
            <v>注射剂</v>
          </cell>
          <cell r="D9" t="str">
            <v>1ml:0.1g</v>
          </cell>
          <cell r="E9" t="str">
            <v>10支/盒</v>
          </cell>
          <cell r="F9" t="str">
            <v>玻璃安瓿</v>
          </cell>
          <cell r="G9" t="str">
            <v>盒</v>
          </cell>
        </row>
        <row r="10">
          <cell r="A10">
            <v>7</v>
          </cell>
          <cell r="B10" t="str">
            <v>盐酸罂粟碱注射液</v>
          </cell>
          <cell r="C10" t="str">
            <v>注射剂</v>
          </cell>
          <cell r="D10" t="str">
            <v>1ml:30mg</v>
          </cell>
          <cell r="E10" t="str">
            <v>10支/盒</v>
          </cell>
          <cell r="F10" t="str">
            <v>安瓿</v>
          </cell>
          <cell r="G10" t="str">
            <v>盒</v>
          </cell>
        </row>
        <row r="11">
          <cell r="A11">
            <v>8</v>
          </cell>
          <cell r="B11" t="str">
            <v>注射用盐酸托烷司琼</v>
          </cell>
          <cell r="C11" t="str">
            <v>注射剂（冻干粉针剂）</v>
          </cell>
          <cell r="D11" t="str">
            <v>2mg</v>
          </cell>
          <cell r="E11" t="str">
            <v>10支/盒</v>
          </cell>
          <cell r="F11" t="str">
            <v>抗生素
玻璃瓶</v>
          </cell>
          <cell r="G11" t="str">
            <v>盒</v>
          </cell>
        </row>
        <row r="12">
          <cell r="A12">
            <v>9</v>
          </cell>
          <cell r="B12" t="str">
            <v>盐酸托烷司琼注射液</v>
          </cell>
          <cell r="C12" t="str">
            <v>注射剂</v>
          </cell>
          <cell r="D12" t="str">
            <v>5ml:5mg（按托烷司琼计）</v>
          </cell>
          <cell r="E12" t="str">
            <v>1支/盒</v>
          </cell>
          <cell r="F12" t="str">
            <v>低硼硅玻璃安瓿</v>
          </cell>
          <cell r="G12" t="str">
            <v>盒</v>
          </cell>
        </row>
        <row r="13">
          <cell r="A13">
            <v>10</v>
          </cell>
          <cell r="B13" t="str">
            <v>注射用脂溶性维生素（Ⅰ）</v>
          </cell>
          <cell r="C13" t="str">
            <v>注射剂</v>
          </cell>
          <cell r="D13" t="str">
            <v>复方制剂，每瓶所含主药维生素A棕榈酸酯（相当于维生素A）0.23万单位、维生素D210μg、维生素E6.4mg、维生素K10.2mg</v>
          </cell>
          <cell r="E13" t="str">
            <v>10支/盒</v>
          </cell>
          <cell r="F13" t="str">
            <v>西林瓶</v>
          </cell>
          <cell r="G13" t="str">
            <v>盒</v>
          </cell>
        </row>
        <row r="14">
          <cell r="A14">
            <v>11</v>
          </cell>
          <cell r="B14" t="str">
            <v> 注射用脂溶性维生素（II）</v>
          </cell>
          <cell r="C14" t="str">
            <v>冻干粉针剂</v>
          </cell>
          <cell r="D14" t="str">
            <v>每支含维生素A棕榈酸酯1940µg（3300IU）； 维生素D2 5µg（200IU）；维生素E 9100µg（10IU）；维生素K1 150µg</v>
          </cell>
          <cell r="E14" t="str">
            <v>1瓶/盒</v>
          </cell>
          <cell r="F14" t="str">
            <v>棕色玻璃管制注射剂瓶</v>
          </cell>
          <cell r="G14" t="str">
            <v>盒</v>
          </cell>
        </row>
        <row r="15">
          <cell r="A15">
            <v>12</v>
          </cell>
          <cell r="B15" t="str">
            <v>葛根素注射液</v>
          </cell>
          <cell r="C15" t="str">
            <v>注射剂</v>
          </cell>
          <cell r="D15" t="str">
            <v>2ml:0.1g</v>
          </cell>
          <cell r="E15" t="str">
            <v>10支/盒</v>
          </cell>
          <cell r="F15" t="str">
            <v>玻璃安瓿</v>
          </cell>
          <cell r="G15" t="str">
            <v>盒</v>
          </cell>
        </row>
        <row r="16">
          <cell r="A16">
            <v>13</v>
          </cell>
          <cell r="B16" t="str">
            <v>注射用腺苷钴胺</v>
          </cell>
          <cell r="C16" t="str">
            <v>冻干粉针剂</v>
          </cell>
          <cell r="D16" t="str">
            <v>1mg</v>
          </cell>
          <cell r="E16" t="str">
            <v>5支/盒</v>
          </cell>
          <cell r="F16" t="str">
            <v>低硼硅玻璃管制注射剂瓶</v>
          </cell>
          <cell r="G16" t="str">
            <v>盒</v>
          </cell>
        </row>
        <row r="17">
          <cell r="A17">
            <v>14</v>
          </cell>
          <cell r="B17" t="str">
            <v>注射用腺苷钴胺</v>
          </cell>
          <cell r="C17" t="str">
            <v>冻干粉针剂</v>
          </cell>
          <cell r="D17" t="str">
            <v>1.5mg</v>
          </cell>
          <cell r="E17" t="str">
            <v>5支/盒</v>
          </cell>
          <cell r="F17" t="str">
            <v>低硼硅玻璃管制注射剂瓶</v>
          </cell>
          <cell r="G17" t="str">
            <v>盒</v>
          </cell>
        </row>
        <row r="18">
          <cell r="A18">
            <v>15</v>
          </cell>
          <cell r="B18" t="str">
            <v>注射用腺苷钴胺</v>
          </cell>
          <cell r="C18" t="str">
            <v>注射剂（冻干粉）</v>
          </cell>
          <cell r="D18" t="str">
            <v>0.5mg</v>
          </cell>
          <cell r="E18" t="str">
            <v>10支/盒</v>
          </cell>
          <cell r="F18" t="str">
            <v>玻璃管制注射剂瓶装</v>
          </cell>
          <cell r="G18" t="str">
            <v>盒</v>
          </cell>
        </row>
        <row r="19">
          <cell r="A19">
            <v>16</v>
          </cell>
          <cell r="B19" t="str">
            <v>胶体果胶铋胶囊</v>
          </cell>
          <cell r="C19" t="str">
            <v>胶囊剂</v>
          </cell>
          <cell r="D19" t="str">
            <v>100mg(以铋计)</v>
          </cell>
          <cell r="E19" t="str">
            <v>60粒/盒</v>
          </cell>
          <cell r="F19" t="str">
            <v>PVC硬片、铝箔泡罩包装</v>
          </cell>
          <cell r="G19" t="str">
            <v>盒</v>
          </cell>
        </row>
        <row r="20">
          <cell r="A20">
            <v>17</v>
          </cell>
          <cell r="B20" t="str">
            <v>胶体果胶铋胶囊</v>
          </cell>
          <cell r="C20" t="str">
            <v>胶囊剂</v>
          </cell>
          <cell r="D20" t="str">
            <v>50mg</v>
          </cell>
          <cell r="E20" t="str">
            <v>36粒/盒</v>
          </cell>
          <cell r="F20" t="str">
            <v>铝塑包装</v>
          </cell>
          <cell r="G20" t="str">
            <v>盒</v>
          </cell>
        </row>
        <row r="21">
          <cell r="A21">
            <v>18</v>
          </cell>
          <cell r="B21" t="str">
            <v>果糖注射液</v>
          </cell>
          <cell r="C21" t="str">
            <v>注射剂</v>
          </cell>
          <cell r="D21" t="str">
            <v>250ml:12.5g</v>
          </cell>
          <cell r="E21" t="str">
            <v>1瓶/瓶</v>
          </cell>
          <cell r="F21" t="str">
            <v>聚丙烯输液瓶装</v>
          </cell>
          <cell r="G21" t="str">
            <v>瓶</v>
          </cell>
        </row>
        <row r="22">
          <cell r="A22">
            <v>19</v>
          </cell>
          <cell r="B22" t="str">
            <v>果糖注射液</v>
          </cell>
          <cell r="C22" t="str">
            <v>注射剂</v>
          </cell>
          <cell r="D22" t="str">
            <v>250ml:25g</v>
          </cell>
          <cell r="E22" t="str">
            <v>1瓶/瓶</v>
          </cell>
          <cell r="F22" t="str">
            <v>聚丙烯输液瓶装</v>
          </cell>
          <cell r="G22" t="str">
            <v>瓶</v>
          </cell>
        </row>
        <row r="23">
          <cell r="A23">
            <v>20</v>
          </cell>
          <cell r="B23" t="str">
            <v>复方甘草酸苷片</v>
          </cell>
          <cell r="C23" t="str">
            <v>片剂</v>
          </cell>
          <cell r="D23" t="str">
            <v>每片含甘草酸苷25mg、甘氨酸25mg、蛋氨酸25mg</v>
          </cell>
          <cell r="E23" t="str">
            <v>100片/盒</v>
          </cell>
          <cell r="F23" t="str">
            <v>药品包装用PTP铝箔、药用PVC硬片泡罩包装</v>
          </cell>
          <cell r="G23" t="str">
            <v>盒</v>
          </cell>
        </row>
        <row r="24">
          <cell r="A24">
            <v>21</v>
          </cell>
          <cell r="B24" t="str">
            <v>盐酸法舒地尔注射液</v>
          </cell>
          <cell r="C24" t="str">
            <v>注射液</v>
          </cell>
          <cell r="D24" t="str">
            <v>2ml:30mg</v>
          </cell>
          <cell r="E24" t="str">
            <v>3支/盒</v>
          </cell>
          <cell r="F24" t="str">
            <v>安瓿</v>
          </cell>
          <cell r="G24" t="str">
            <v>盒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view="pageBreakPreview" zoomScaleNormal="100" workbookViewId="0">
      <selection activeCell="A2" sqref="A2:K2"/>
    </sheetView>
  </sheetViews>
  <sheetFormatPr defaultColWidth="9" defaultRowHeight="31" customHeight="1"/>
  <cols>
    <col min="1" max="1" width="8.625" style="29" customWidth="1"/>
    <col min="2" max="2" width="10.875" style="27" customWidth="1"/>
    <col min="3" max="3" width="15" style="27" customWidth="1"/>
    <col min="4" max="4" width="13.875" style="27" customWidth="1"/>
    <col min="5" max="5" width="21.5" style="27" customWidth="1"/>
    <col min="6" max="6" width="12.875" style="27" customWidth="1"/>
    <col min="7" max="7" width="30.625" style="28" customWidth="1"/>
    <col min="8" max="8" width="5.5" style="27" customWidth="1"/>
    <col min="9" max="9" width="12.875" style="27" customWidth="1"/>
    <col min="10" max="10" width="11.375" style="27" customWidth="1"/>
    <col min="11" max="11" width="12.875" style="27" customWidth="1"/>
    <col min="12" max="16384" width="9" style="27"/>
  </cols>
  <sheetData>
    <row r="1" s="27" customFormat="1" customHeight="1" spans="1:7">
      <c r="A1" s="30" t="s">
        <v>0</v>
      </c>
      <c r="G1" s="28"/>
    </row>
    <row r="2" s="27" customFormat="1" customHeight="1" spans="1:1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8" customFormat="1" ht="48" customHeight="1" spans="1:11">
      <c r="A3" s="32" t="s">
        <v>2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 t="s">
        <v>11</v>
      </c>
    </row>
    <row r="4" s="27" customFormat="1" ht="24" customHeight="1" spans="1:11">
      <c r="A4" s="33">
        <v>1</v>
      </c>
      <c r="B4" s="34" t="s">
        <v>12</v>
      </c>
      <c r="C4" s="34" t="s">
        <v>13</v>
      </c>
      <c r="D4" s="33" t="s">
        <v>14</v>
      </c>
      <c r="E4" s="33" t="s">
        <v>15</v>
      </c>
      <c r="F4" s="34" t="s">
        <v>16</v>
      </c>
      <c r="G4" s="35" t="s">
        <v>17</v>
      </c>
      <c r="H4" s="34" t="s">
        <v>18</v>
      </c>
      <c r="I4" s="37">
        <v>109973</v>
      </c>
      <c r="J4" s="37">
        <v>0.7</v>
      </c>
      <c r="K4" s="37">
        <v>76981.1</v>
      </c>
    </row>
    <row r="5" s="27" customFormat="1" ht="24" customHeight="1" spans="1:11">
      <c r="A5" s="33"/>
      <c r="B5" s="34" t="s">
        <v>12</v>
      </c>
      <c r="C5" s="34" t="s">
        <v>13</v>
      </c>
      <c r="D5" s="33" t="s">
        <v>14</v>
      </c>
      <c r="E5" s="33" t="s">
        <v>19</v>
      </c>
      <c r="F5" s="34" t="s">
        <v>20</v>
      </c>
      <c r="G5" s="36" t="s">
        <v>21</v>
      </c>
      <c r="H5" s="34" t="s">
        <v>18</v>
      </c>
      <c r="I5" s="37">
        <v>44303</v>
      </c>
      <c r="J5" s="37">
        <v>0.7</v>
      </c>
      <c r="K5" s="37">
        <v>31012.1</v>
      </c>
    </row>
    <row r="6" s="27" customFormat="1" ht="24" customHeight="1" spans="1:11">
      <c r="A6" s="33">
        <v>2</v>
      </c>
      <c r="B6" s="34" t="s">
        <v>22</v>
      </c>
      <c r="C6" s="34" t="s">
        <v>23</v>
      </c>
      <c r="D6" s="33" t="s">
        <v>24</v>
      </c>
      <c r="E6" s="33" t="s">
        <v>25</v>
      </c>
      <c r="F6" s="34" t="s">
        <v>20</v>
      </c>
      <c r="G6" s="35" t="s">
        <v>26</v>
      </c>
      <c r="H6" s="34" t="s">
        <v>27</v>
      </c>
      <c r="I6" s="37">
        <v>416824</v>
      </c>
      <c r="J6" s="37">
        <v>0.7</v>
      </c>
      <c r="K6" s="37">
        <v>291776.8</v>
      </c>
    </row>
    <row r="7" s="27" customFormat="1" ht="24" customHeight="1" spans="1:11">
      <c r="A7" s="33"/>
      <c r="B7" s="34" t="s">
        <v>22</v>
      </c>
      <c r="C7" s="34" t="s">
        <v>23</v>
      </c>
      <c r="D7" s="33" t="s">
        <v>28</v>
      </c>
      <c r="E7" s="33" t="s">
        <v>29</v>
      </c>
      <c r="F7" s="34" t="s">
        <v>16</v>
      </c>
      <c r="G7" s="35" t="s">
        <v>30</v>
      </c>
      <c r="H7" s="34" t="s">
        <v>27</v>
      </c>
      <c r="I7" s="37">
        <v>1191701</v>
      </c>
      <c r="J7" s="37">
        <v>0.7</v>
      </c>
      <c r="K7" s="37">
        <v>834190.7</v>
      </c>
    </row>
    <row r="8" s="27" customFormat="1" ht="24" customHeight="1" spans="1:11">
      <c r="A8" s="33"/>
      <c r="B8" s="34" t="s">
        <v>22</v>
      </c>
      <c r="C8" s="34" t="s">
        <v>23</v>
      </c>
      <c r="D8" s="33" t="s">
        <v>28</v>
      </c>
      <c r="E8" s="33" t="s">
        <v>29</v>
      </c>
      <c r="F8" s="34" t="s">
        <v>16</v>
      </c>
      <c r="G8" s="35" t="s">
        <v>31</v>
      </c>
      <c r="H8" s="34" t="s">
        <v>27</v>
      </c>
      <c r="I8" s="37">
        <v>1448850</v>
      </c>
      <c r="J8" s="37">
        <v>0.7</v>
      </c>
      <c r="K8" s="37">
        <v>1014195</v>
      </c>
    </row>
    <row r="9" s="27" customFormat="1" ht="24" customHeight="1" spans="1:11">
      <c r="A9" s="33"/>
      <c r="B9" s="34" t="s">
        <v>22</v>
      </c>
      <c r="C9" s="34" t="s">
        <v>23</v>
      </c>
      <c r="D9" s="33" t="s">
        <v>28</v>
      </c>
      <c r="E9" s="33" t="s">
        <v>32</v>
      </c>
      <c r="F9" s="34" t="s">
        <v>16</v>
      </c>
      <c r="G9" s="35" t="s">
        <v>30</v>
      </c>
      <c r="H9" s="34" t="s">
        <v>27</v>
      </c>
      <c r="I9" s="37">
        <v>164440</v>
      </c>
      <c r="J9" s="37">
        <v>0.7</v>
      </c>
      <c r="K9" s="37">
        <v>115108</v>
      </c>
    </row>
    <row r="10" s="27" customFormat="1" ht="24" customHeight="1" spans="1:11">
      <c r="A10" s="33"/>
      <c r="B10" s="34" t="s">
        <v>22</v>
      </c>
      <c r="C10" s="34" t="s">
        <v>23</v>
      </c>
      <c r="D10" s="33" t="s">
        <v>28</v>
      </c>
      <c r="E10" s="33" t="s">
        <v>33</v>
      </c>
      <c r="F10" s="34" t="s">
        <v>16</v>
      </c>
      <c r="G10" s="35" t="s">
        <v>30</v>
      </c>
      <c r="H10" s="34" t="s">
        <v>27</v>
      </c>
      <c r="I10" s="37">
        <v>120302</v>
      </c>
      <c r="J10" s="37">
        <v>0.7</v>
      </c>
      <c r="K10" s="37">
        <v>84211.4</v>
      </c>
    </row>
    <row r="11" s="27" customFormat="1" ht="24" customHeight="1" spans="1:11">
      <c r="A11" s="33"/>
      <c r="B11" s="34" t="s">
        <v>22</v>
      </c>
      <c r="C11" s="34" t="s">
        <v>23</v>
      </c>
      <c r="D11" s="33" t="s">
        <v>28</v>
      </c>
      <c r="E11" s="33" t="s">
        <v>33</v>
      </c>
      <c r="F11" s="34" t="s">
        <v>20</v>
      </c>
      <c r="G11" s="35" t="s">
        <v>26</v>
      </c>
      <c r="H11" s="34" t="s">
        <v>27</v>
      </c>
      <c r="I11" s="37">
        <v>2870</v>
      </c>
      <c r="J11" s="37">
        <v>0.7</v>
      </c>
      <c r="K11" s="37">
        <v>2009</v>
      </c>
    </row>
    <row r="12" s="27" customFormat="1" ht="24" customHeight="1" spans="1:11">
      <c r="A12" s="33">
        <v>3</v>
      </c>
      <c r="B12" s="34" t="s">
        <v>34</v>
      </c>
      <c r="C12" s="34" t="s">
        <v>35</v>
      </c>
      <c r="D12" s="33" t="s">
        <v>36</v>
      </c>
      <c r="E12" s="33" t="s">
        <v>37</v>
      </c>
      <c r="F12" s="34" t="s">
        <v>16</v>
      </c>
      <c r="G12" s="35" t="s">
        <v>38</v>
      </c>
      <c r="H12" s="34" t="s">
        <v>27</v>
      </c>
      <c r="I12" s="37">
        <v>10634</v>
      </c>
      <c r="J12" s="37">
        <v>0.7</v>
      </c>
      <c r="K12" s="37">
        <v>7443.8</v>
      </c>
    </row>
    <row r="13" s="27" customFormat="1" ht="30" spans="1:11">
      <c r="A13" s="33"/>
      <c r="B13" s="34" t="s">
        <v>34</v>
      </c>
      <c r="C13" s="34" t="s">
        <v>35</v>
      </c>
      <c r="D13" s="33" t="s">
        <v>39</v>
      </c>
      <c r="E13" s="33" t="s">
        <v>40</v>
      </c>
      <c r="F13" s="34" t="s">
        <v>20</v>
      </c>
      <c r="G13" s="36" t="s">
        <v>41</v>
      </c>
      <c r="H13" s="34" t="s">
        <v>27</v>
      </c>
      <c r="I13" s="37">
        <v>170473</v>
      </c>
      <c r="J13" s="37">
        <v>0.7</v>
      </c>
      <c r="K13" s="37">
        <v>119331.1</v>
      </c>
    </row>
    <row r="14" s="27" customFormat="1" ht="24" customHeight="1" spans="1:11">
      <c r="A14" s="33"/>
      <c r="B14" s="34" t="s">
        <v>34</v>
      </c>
      <c r="C14" s="34" t="s">
        <v>35</v>
      </c>
      <c r="D14" s="33" t="s">
        <v>39</v>
      </c>
      <c r="E14" s="33" t="s">
        <v>42</v>
      </c>
      <c r="F14" s="34" t="s">
        <v>16</v>
      </c>
      <c r="G14" s="35" t="s">
        <v>38</v>
      </c>
      <c r="H14" s="34" t="s">
        <v>27</v>
      </c>
      <c r="I14" s="37">
        <v>38970</v>
      </c>
      <c r="J14" s="37">
        <v>0.7</v>
      </c>
      <c r="K14" s="37">
        <v>27279</v>
      </c>
    </row>
    <row r="15" s="27" customFormat="1" ht="30" spans="1:11">
      <c r="A15" s="33"/>
      <c r="B15" s="34" t="s">
        <v>34</v>
      </c>
      <c r="C15" s="34" t="s">
        <v>35</v>
      </c>
      <c r="D15" s="33" t="s">
        <v>43</v>
      </c>
      <c r="E15" s="33" t="s">
        <v>44</v>
      </c>
      <c r="F15" s="34" t="s">
        <v>20</v>
      </c>
      <c r="G15" s="36" t="s">
        <v>41</v>
      </c>
      <c r="H15" s="34" t="s">
        <v>27</v>
      </c>
      <c r="I15" s="37">
        <v>94337</v>
      </c>
      <c r="J15" s="37">
        <v>0.7</v>
      </c>
      <c r="K15" s="37">
        <v>66035.9</v>
      </c>
    </row>
    <row r="16" s="27" customFormat="1" ht="24" customHeight="1" spans="1:11">
      <c r="A16" s="33"/>
      <c r="B16" s="34" t="s">
        <v>34</v>
      </c>
      <c r="C16" s="34" t="s">
        <v>35</v>
      </c>
      <c r="D16" s="33" t="s">
        <v>43</v>
      </c>
      <c r="E16" s="33" t="s">
        <v>45</v>
      </c>
      <c r="F16" s="34" t="s">
        <v>16</v>
      </c>
      <c r="G16" s="35" t="s">
        <v>38</v>
      </c>
      <c r="H16" s="34" t="s">
        <v>27</v>
      </c>
      <c r="I16" s="37">
        <v>2015569</v>
      </c>
      <c r="J16" s="37">
        <v>0.7</v>
      </c>
      <c r="K16" s="37">
        <v>1410898.3</v>
      </c>
    </row>
    <row r="17" s="27" customFormat="1" ht="30" spans="1:11">
      <c r="A17" s="33"/>
      <c r="B17" s="34" t="s">
        <v>34</v>
      </c>
      <c r="C17" s="34" t="s">
        <v>35</v>
      </c>
      <c r="D17" s="33" t="s">
        <v>43</v>
      </c>
      <c r="E17" s="33" t="s">
        <v>45</v>
      </c>
      <c r="F17" s="34" t="s">
        <v>20</v>
      </c>
      <c r="G17" s="36" t="s">
        <v>41</v>
      </c>
      <c r="H17" s="34" t="s">
        <v>27</v>
      </c>
      <c r="I17" s="37">
        <v>3500</v>
      </c>
      <c r="J17" s="37">
        <v>0.7</v>
      </c>
      <c r="K17" s="37">
        <v>2450</v>
      </c>
    </row>
    <row r="18" s="27" customFormat="1" ht="24" customHeight="1" spans="1:11">
      <c r="A18" s="33">
        <v>4</v>
      </c>
      <c r="B18" s="34" t="s">
        <v>46</v>
      </c>
      <c r="C18" s="34" t="s">
        <v>47</v>
      </c>
      <c r="D18" s="33" t="s">
        <v>48</v>
      </c>
      <c r="E18" s="33" t="s">
        <v>49</v>
      </c>
      <c r="F18" s="34" t="s">
        <v>16</v>
      </c>
      <c r="G18" s="35" t="s">
        <v>50</v>
      </c>
      <c r="H18" s="34" t="s">
        <v>18</v>
      </c>
      <c r="I18" s="37">
        <v>422277</v>
      </c>
      <c r="J18" s="37">
        <v>0.8</v>
      </c>
      <c r="K18" s="37">
        <v>337821.6</v>
      </c>
    </row>
    <row r="19" s="27" customFormat="1" ht="24" customHeight="1" spans="1:11">
      <c r="A19" s="33">
        <v>5</v>
      </c>
      <c r="B19" s="34" t="s">
        <v>51</v>
      </c>
      <c r="C19" s="34" t="s">
        <v>47</v>
      </c>
      <c r="D19" s="33" t="s">
        <v>52</v>
      </c>
      <c r="E19" s="33" t="s">
        <v>53</v>
      </c>
      <c r="F19" s="34" t="s">
        <v>16</v>
      </c>
      <c r="G19" s="35" t="s">
        <v>54</v>
      </c>
      <c r="H19" s="34" t="s">
        <v>18</v>
      </c>
      <c r="I19" s="37">
        <v>387501</v>
      </c>
      <c r="J19" s="37">
        <v>0.7</v>
      </c>
      <c r="K19" s="37">
        <v>271250.7</v>
      </c>
    </row>
    <row r="20" s="27" customFormat="1" ht="24" customHeight="1" spans="1:11">
      <c r="A20" s="33"/>
      <c r="B20" s="34" t="s">
        <v>51</v>
      </c>
      <c r="C20" s="34" t="s">
        <v>47</v>
      </c>
      <c r="D20" s="33" t="s">
        <v>55</v>
      </c>
      <c r="E20" s="33" t="s">
        <v>56</v>
      </c>
      <c r="F20" s="34" t="s">
        <v>16</v>
      </c>
      <c r="G20" s="35" t="s">
        <v>54</v>
      </c>
      <c r="H20" s="34" t="s">
        <v>18</v>
      </c>
      <c r="I20" s="37">
        <v>456577</v>
      </c>
      <c r="J20" s="37">
        <v>0.7</v>
      </c>
      <c r="K20" s="37">
        <v>319603.9</v>
      </c>
    </row>
    <row r="21" s="27" customFormat="1" ht="24" customHeight="1" spans="1:11">
      <c r="A21" s="33">
        <v>6</v>
      </c>
      <c r="B21" s="34" t="s">
        <v>57</v>
      </c>
      <c r="C21" s="34" t="s">
        <v>13</v>
      </c>
      <c r="D21" s="33" t="s">
        <v>58</v>
      </c>
      <c r="E21" s="33" t="s">
        <v>59</v>
      </c>
      <c r="F21" s="34" t="s">
        <v>16</v>
      </c>
      <c r="G21" s="35" t="s">
        <v>60</v>
      </c>
      <c r="H21" s="34" t="s">
        <v>18</v>
      </c>
      <c r="I21" s="37">
        <v>611644</v>
      </c>
      <c r="J21" s="37">
        <v>0.7</v>
      </c>
      <c r="K21" s="37">
        <v>428150.8</v>
      </c>
    </row>
    <row r="22" s="27" customFormat="1" ht="24" customHeight="1" spans="1:11">
      <c r="A22" s="33"/>
      <c r="B22" s="34" t="s">
        <v>57</v>
      </c>
      <c r="C22" s="34" t="s">
        <v>13</v>
      </c>
      <c r="D22" s="33" t="s">
        <v>58</v>
      </c>
      <c r="E22" s="33" t="s">
        <v>61</v>
      </c>
      <c r="F22" s="34" t="s">
        <v>16</v>
      </c>
      <c r="G22" s="35" t="s">
        <v>62</v>
      </c>
      <c r="H22" s="34" t="s">
        <v>18</v>
      </c>
      <c r="I22" s="37">
        <v>1022979</v>
      </c>
      <c r="J22" s="37">
        <v>0.7</v>
      </c>
      <c r="K22" s="37">
        <v>716085.3</v>
      </c>
    </row>
    <row r="23" s="27" customFormat="1" ht="24" customHeight="1" spans="1:11">
      <c r="A23" s="33"/>
      <c r="B23" s="34" t="s">
        <v>57</v>
      </c>
      <c r="C23" s="34" t="s">
        <v>13</v>
      </c>
      <c r="D23" s="33" t="s">
        <v>58</v>
      </c>
      <c r="E23" s="33" t="s">
        <v>63</v>
      </c>
      <c r="F23" s="34" t="s">
        <v>20</v>
      </c>
      <c r="G23" s="36" t="s">
        <v>64</v>
      </c>
      <c r="H23" s="34" t="s">
        <v>18</v>
      </c>
      <c r="I23" s="37">
        <v>51698</v>
      </c>
      <c r="J23" s="37">
        <v>0.7</v>
      </c>
      <c r="K23" s="37">
        <v>36188.6</v>
      </c>
    </row>
    <row r="24" s="27" customFormat="1" ht="24" customHeight="1" spans="1:11">
      <c r="A24" s="33"/>
      <c r="B24" s="34" t="s">
        <v>57</v>
      </c>
      <c r="C24" s="34" t="s">
        <v>13</v>
      </c>
      <c r="D24" s="33" t="s">
        <v>65</v>
      </c>
      <c r="E24" s="33" t="s">
        <v>66</v>
      </c>
      <c r="F24" s="34" t="s">
        <v>20</v>
      </c>
      <c r="G24" s="36" t="s">
        <v>64</v>
      </c>
      <c r="H24" s="34" t="s">
        <v>18</v>
      </c>
      <c r="I24" s="37">
        <v>40310</v>
      </c>
      <c r="J24" s="37">
        <v>0.7</v>
      </c>
      <c r="K24" s="37">
        <v>28217</v>
      </c>
    </row>
  </sheetData>
  <mergeCells count="6">
    <mergeCell ref="A2:K2"/>
    <mergeCell ref="A4:A5"/>
    <mergeCell ref="A6:A11"/>
    <mergeCell ref="A12:A17"/>
    <mergeCell ref="A19:A20"/>
    <mergeCell ref="A21:A24"/>
  </mergeCells>
  <pageMargins left="0.550694444444444" right="0.236111111111111" top="0.432638888888889" bottom="0.393055555555556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5"/>
  <sheetViews>
    <sheetView workbookViewId="0">
      <selection activeCell="A2" sqref="A2:K2"/>
    </sheetView>
  </sheetViews>
  <sheetFormatPr defaultColWidth="7.2" defaultRowHeight="13.5"/>
  <cols>
    <col min="1" max="1" width="6.375" style="1" customWidth="1"/>
    <col min="2" max="2" width="24.5" style="1" customWidth="1"/>
    <col min="3" max="3" width="10.875" style="1" customWidth="1"/>
    <col min="4" max="4" width="13.625" style="6" customWidth="1"/>
    <col min="5" max="5" width="9.75" style="6" customWidth="1"/>
    <col min="6" max="6" width="13.75" style="6" customWidth="1"/>
    <col min="7" max="7" width="5.5" style="6" customWidth="1"/>
    <col min="8" max="8" width="33.75" style="1" customWidth="1"/>
    <col min="9" max="9" width="14" style="1" customWidth="1"/>
    <col min="10" max="10" width="11.375" style="1" customWidth="1"/>
    <col min="11" max="11" width="11.625" style="7" customWidth="1"/>
    <col min="12" max="16368" width="7.2" style="1"/>
    <col min="16369" max="16384" width="7.2" style="8"/>
  </cols>
  <sheetData>
    <row r="1" s="1" customFormat="1" ht="20.25" spans="1:16380">
      <c r="A1" s="9" t="s">
        <v>67</v>
      </c>
      <c r="B1" s="9"/>
      <c r="D1" s="6"/>
      <c r="E1" s="6"/>
      <c r="F1" s="6"/>
      <c r="G1" s="6"/>
      <c r="K1" s="7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</row>
    <row r="2" s="1" customFormat="1" ht="37" customHeight="1" spans="1:16376">
      <c r="A2" s="10" t="s">
        <v>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XEO2" s="8"/>
      <c r="XEP2" s="8"/>
      <c r="XEQ2" s="8"/>
      <c r="XER2" s="8"/>
      <c r="XES2" s="8"/>
      <c r="XET2" s="8"/>
      <c r="XEU2" s="8"/>
      <c r="XEV2" s="8"/>
    </row>
    <row r="3" s="1" customFormat="1" ht="15" customHeight="1" spans="1:16376">
      <c r="A3" s="11" t="s">
        <v>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XEO3" s="8"/>
      <c r="XEP3" s="8"/>
      <c r="XEQ3" s="8"/>
      <c r="XER3" s="8"/>
      <c r="XES3" s="8"/>
      <c r="XET3" s="8"/>
      <c r="XEU3" s="8"/>
      <c r="XEV3" s="8"/>
    </row>
    <row r="4" s="2" customFormat="1" ht="39" customHeight="1" spans="1:16368">
      <c r="A4" s="12" t="s">
        <v>70</v>
      </c>
      <c r="B4" s="12" t="s">
        <v>71</v>
      </c>
      <c r="C4" s="12" t="s">
        <v>3</v>
      </c>
      <c r="D4" s="12" t="s">
        <v>4</v>
      </c>
      <c r="E4" s="12" t="s">
        <v>72</v>
      </c>
      <c r="F4" s="12" t="s">
        <v>73</v>
      </c>
      <c r="G4" s="12" t="s">
        <v>8</v>
      </c>
      <c r="H4" s="12" t="s">
        <v>74</v>
      </c>
      <c r="I4" s="12" t="s">
        <v>75</v>
      </c>
      <c r="J4" s="12" t="s">
        <v>76</v>
      </c>
      <c r="K4" s="22" t="s">
        <v>77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</row>
    <row r="5" s="3" customFormat="1" ht="30" customHeight="1" spans="1:16376">
      <c r="A5" s="13">
        <v>1</v>
      </c>
      <c r="B5" s="14" t="s">
        <v>78</v>
      </c>
      <c r="C5" s="14" t="s">
        <v>13</v>
      </c>
      <c r="D5" s="15" t="s">
        <v>79</v>
      </c>
      <c r="E5" s="15" t="str">
        <f>VLOOKUP(A5,[1]陕西省际联盟药品集中带量采购中选品种清单!$A:$G,5,FALSE)</f>
        <v>1瓶/瓶</v>
      </c>
      <c r="F5" s="14" t="str">
        <f>VLOOKUP(A5,[1]陕西省际联盟药品集中带量采购中选品种清单!$A:$G,6,FALSE)</f>
        <v>玻璃输液瓶装</v>
      </c>
      <c r="G5" s="16" t="str">
        <f>VLOOKUP(A5,[1]陕西省际联盟药品集中带量采购中选品种清单!$A:$G,7,FALSE)</f>
        <v>瓶</v>
      </c>
      <c r="H5" s="14" t="s">
        <v>80</v>
      </c>
      <c r="I5" s="17">
        <v>90.59</v>
      </c>
      <c r="J5" s="17">
        <v>0.7</v>
      </c>
      <c r="K5" s="23">
        <v>63.413</v>
      </c>
      <c r="XEO5" s="4"/>
      <c r="XEP5" s="4"/>
      <c r="XEQ5" s="4"/>
      <c r="XER5" s="4"/>
      <c r="XES5" s="4"/>
      <c r="XET5" s="4"/>
      <c r="XEU5" s="4"/>
      <c r="XEV5" s="4"/>
    </row>
    <row r="6" s="3" customFormat="1" ht="30" customHeight="1" spans="1:16376">
      <c r="A6" s="17">
        <v>2</v>
      </c>
      <c r="B6" s="14" t="s">
        <v>78</v>
      </c>
      <c r="C6" s="14" t="s">
        <v>13</v>
      </c>
      <c r="D6" s="15" t="s">
        <v>81</v>
      </c>
      <c r="E6" s="15" t="str">
        <f>VLOOKUP(A6,[1]陕西省际联盟药品集中带量采购中选品种清单!$A:$G,5,FALSE)</f>
        <v>1瓶/瓶</v>
      </c>
      <c r="F6" s="14" t="str">
        <f>VLOOKUP(A6,[1]陕西省际联盟药品集中带量采购中选品种清单!$A:$G,6,FALSE)</f>
        <v>玻璃输液瓶装</v>
      </c>
      <c r="G6" s="16" t="str">
        <f>VLOOKUP(A6,[1]陕西省际联盟药品集中带量采购中选品种清单!$A:$G,7,FALSE)</f>
        <v>瓶</v>
      </c>
      <c r="H6" s="14" t="s">
        <v>80</v>
      </c>
      <c r="I6" s="17">
        <v>2.9643</v>
      </c>
      <c r="J6" s="17">
        <v>0.7</v>
      </c>
      <c r="K6" s="23">
        <v>2.07501</v>
      </c>
      <c r="XEO6" s="4"/>
      <c r="XEP6" s="4"/>
      <c r="XEQ6" s="4"/>
      <c r="XER6" s="4"/>
      <c r="XES6" s="4"/>
      <c r="XET6" s="4"/>
      <c r="XEU6" s="4"/>
      <c r="XEV6" s="4"/>
    </row>
    <row r="7" s="3" customFormat="1" ht="30" customHeight="1" spans="1:16376">
      <c r="A7" s="17">
        <v>3</v>
      </c>
      <c r="B7" s="18" t="s">
        <v>82</v>
      </c>
      <c r="C7" s="14" t="s">
        <v>13</v>
      </c>
      <c r="D7" s="15" t="s">
        <v>83</v>
      </c>
      <c r="E7" s="15" t="str">
        <f>VLOOKUP(A7,[1]陕西省际联盟药品集中带量采购中选品种清单!$A:$G,5,FALSE)</f>
        <v>1瓶/瓶</v>
      </c>
      <c r="F7" s="14" t="str">
        <f>VLOOKUP(A7,[1]陕西省际联盟药品集中带量采购中选品种清单!$A:$G,6,FALSE)</f>
        <v>玻璃输液瓶</v>
      </c>
      <c r="G7" s="16" t="str">
        <f>VLOOKUP(A7,[1]陕西省际联盟药品集中带量采购中选品种清单!$A:$G,7,FALSE)</f>
        <v>瓶</v>
      </c>
      <c r="H7" s="18" t="s">
        <v>80</v>
      </c>
      <c r="I7" s="17">
        <v>44.5332</v>
      </c>
      <c r="J7" s="17">
        <v>0.7</v>
      </c>
      <c r="K7" s="23">
        <v>31.17324</v>
      </c>
      <c r="XEO7" s="4"/>
      <c r="XEP7" s="4"/>
      <c r="XEQ7" s="4"/>
      <c r="XER7" s="4"/>
      <c r="XES7" s="4"/>
      <c r="XET7" s="4"/>
      <c r="XEU7" s="4"/>
      <c r="XEV7" s="4"/>
    </row>
    <row r="8" s="4" customFormat="1" ht="30" customHeight="1" spans="1:16368">
      <c r="A8" s="17">
        <v>4</v>
      </c>
      <c r="B8" s="18" t="s">
        <v>82</v>
      </c>
      <c r="C8" s="14" t="s">
        <v>13</v>
      </c>
      <c r="D8" s="15" t="s">
        <v>84</v>
      </c>
      <c r="E8" s="15" t="str">
        <f>VLOOKUP(A8,[1]陕西省际联盟药品集中带量采购中选品种清单!$A:$G,5,FALSE)</f>
        <v>1瓶/盒</v>
      </c>
      <c r="F8" s="14" t="str">
        <f>VLOOKUP(A8,[1]陕西省际联盟药品集中带量采购中选品种清单!$A:$G,6,FALSE)</f>
        <v>玻璃瓶</v>
      </c>
      <c r="G8" s="16" t="str">
        <f>VLOOKUP(A8,[1]陕西省际联盟药品集中带量采购中选品种清单!$A:$G,7,FALSE)</f>
        <v>盒</v>
      </c>
      <c r="H8" s="19" t="s">
        <v>85</v>
      </c>
      <c r="I8" s="17">
        <v>7.4732</v>
      </c>
      <c r="J8" s="17">
        <v>0.7</v>
      </c>
      <c r="K8" s="23">
        <v>5.23124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</row>
    <row r="9" s="3" customFormat="1" ht="30" customHeight="1" spans="1:16376">
      <c r="A9" s="17">
        <v>5</v>
      </c>
      <c r="B9" s="18" t="s">
        <v>86</v>
      </c>
      <c r="C9" s="18" t="s">
        <v>87</v>
      </c>
      <c r="D9" s="15" t="s">
        <v>88</v>
      </c>
      <c r="E9" s="15" t="str">
        <f>VLOOKUP(A9,[1]陕西省际联盟药品集中带量采购中选品种清单!$A:$G,5,FALSE)</f>
        <v>10支/盒</v>
      </c>
      <c r="F9" s="14" t="str">
        <f>VLOOKUP(A9,[1]陕西省际联盟药品集中带量采购中选品种清单!$A:$G,6,FALSE)</f>
        <v>玻璃安瓿</v>
      </c>
      <c r="G9" s="16" t="str">
        <f>VLOOKUP(A9,[1]陕西省际联盟药品集中带量采购中选品种清单!$A:$G,7,FALSE)</f>
        <v>盒</v>
      </c>
      <c r="H9" s="18" t="s">
        <v>89</v>
      </c>
      <c r="I9" s="17">
        <v>172.0547</v>
      </c>
      <c r="J9" s="17">
        <v>0.7</v>
      </c>
      <c r="K9" s="23">
        <v>120.43829</v>
      </c>
      <c r="XEO9" s="4"/>
      <c r="XEP9" s="4"/>
      <c r="XEQ9" s="4"/>
      <c r="XER9" s="4"/>
      <c r="XES9" s="4"/>
      <c r="XET9" s="4"/>
      <c r="XEU9" s="4"/>
      <c r="XEV9" s="4"/>
    </row>
    <row r="10" s="3" customFormat="1" ht="30" customHeight="1" spans="1:16376">
      <c r="A10" s="17">
        <v>6</v>
      </c>
      <c r="B10" s="18" t="s">
        <v>86</v>
      </c>
      <c r="C10" s="18" t="s">
        <v>87</v>
      </c>
      <c r="D10" s="15" t="s">
        <v>90</v>
      </c>
      <c r="E10" s="15" t="str">
        <f>VLOOKUP(A10,[1]陕西省际联盟药品集中带量采购中选品种清单!$A:$G,5,FALSE)</f>
        <v>10支/盒</v>
      </c>
      <c r="F10" s="14" t="str">
        <f>VLOOKUP(A10,[1]陕西省际联盟药品集中带量采购中选品种清单!$A:$G,6,FALSE)</f>
        <v>玻璃安瓿</v>
      </c>
      <c r="G10" s="16" t="str">
        <f>VLOOKUP(A10,[1]陕西省际联盟药品集中带量采购中选品种清单!$A:$G,7,FALSE)</f>
        <v>盒</v>
      </c>
      <c r="H10" s="19" t="s">
        <v>91</v>
      </c>
      <c r="I10" s="17">
        <v>43.962</v>
      </c>
      <c r="J10" s="17">
        <v>0.7</v>
      </c>
      <c r="K10" s="23">
        <v>30.7734</v>
      </c>
      <c r="XEO10" s="4"/>
      <c r="XEP10" s="4"/>
      <c r="XEQ10" s="4"/>
      <c r="XER10" s="4"/>
      <c r="XES10" s="4"/>
      <c r="XET10" s="4"/>
      <c r="XEU10" s="4"/>
      <c r="XEV10" s="4"/>
    </row>
    <row r="11" s="3" customFormat="1" ht="30" customHeight="1" spans="1:16376">
      <c r="A11" s="17">
        <v>7</v>
      </c>
      <c r="B11" s="18" t="s">
        <v>92</v>
      </c>
      <c r="C11" s="18" t="s">
        <v>87</v>
      </c>
      <c r="D11" s="15" t="s">
        <v>93</v>
      </c>
      <c r="E11" s="15" t="str">
        <f>VLOOKUP(A11,[1]陕西省际联盟药品集中带量采购中选品种清单!$A:$G,5,FALSE)</f>
        <v>10支/盒</v>
      </c>
      <c r="F11" s="14" t="str">
        <f>VLOOKUP(A11,[1]陕西省际联盟药品集中带量采购中选品种清单!$A:$G,6,FALSE)</f>
        <v>安瓿</v>
      </c>
      <c r="G11" s="16" t="str">
        <f>VLOOKUP(A11,[1]陕西省际联盟药品集中带量采购中选品种清单!$A:$G,7,FALSE)</f>
        <v>盒</v>
      </c>
      <c r="H11" s="18" t="s">
        <v>94</v>
      </c>
      <c r="I11" s="17">
        <v>238.0485</v>
      </c>
      <c r="J11" s="17">
        <v>0.7</v>
      </c>
      <c r="K11" s="23">
        <v>166.63395</v>
      </c>
      <c r="XEO11" s="4"/>
      <c r="XEP11" s="4"/>
      <c r="XEQ11" s="4"/>
      <c r="XER11" s="4"/>
      <c r="XES11" s="4"/>
      <c r="XET11" s="4"/>
      <c r="XEU11" s="4"/>
      <c r="XEV11" s="4"/>
    </row>
    <row r="12" s="3" customFormat="1" ht="30" customHeight="1" spans="1:16376">
      <c r="A12" s="17">
        <v>8</v>
      </c>
      <c r="B12" s="18" t="s">
        <v>95</v>
      </c>
      <c r="C12" s="18" t="s">
        <v>96</v>
      </c>
      <c r="D12" s="15" t="s">
        <v>97</v>
      </c>
      <c r="E12" s="15" t="str">
        <f>VLOOKUP(A12,[1]陕西省际联盟药品集中带量采购中选品种清单!$A:$G,5,FALSE)</f>
        <v>10支/盒</v>
      </c>
      <c r="F12" s="14" t="str">
        <f>VLOOKUP(A12,[1]陕西省际联盟药品集中带量采购中选品种清单!$A:$G,6,FALSE)</f>
        <v>抗生素
玻璃瓶</v>
      </c>
      <c r="G12" s="16" t="str">
        <f>VLOOKUP(A12,[1]陕西省际联盟药品集中带量采购中选品种清单!$A:$G,7,FALSE)</f>
        <v>盒</v>
      </c>
      <c r="H12" s="18" t="s">
        <v>98</v>
      </c>
      <c r="I12" s="17">
        <v>6.285</v>
      </c>
      <c r="J12" s="17">
        <v>0.7</v>
      </c>
      <c r="K12" s="23">
        <v>4.3995</v>
      </c>
      <c r="XEO12" s="4"/>
      <c r="XEP12" s="4"/>
      <c r="XEQ12" s="4"/>
      <c r="XER12" s="4"/>
      <c r="XES12" s="4"/>
      <c r="XET12" s="4"/>
      <c r="XEU12" s="4"/>
      <c r="XEV12" s="4"/>
    </row>
    <row r="13" s="3" customFormat="1" ht="43.5" spans="1:16376">
      <c r="A13" s="17">
        <v>9</v>
      </c>
      <c r="B13" s="18" t="s">
        <v>99</v>
      </c>
      <c r="C13" s="18" t="s">
        <v>87</v>
      </c>
      <c r="D13" s="15" t="s">
        <v>100</v>
      </c>
      <c r="E13" s="15" t="str">
        <f>VLOOKUP(A13,[1]陕西省际联盟药品集中带量采购中选品种清单!$A:$G,5,FALSE)</f>
        <v>1支/盒</v>
      </c>
      <c r="F13" s="15" t="str">
        <f>VLOOKUP(A13,[1]陕西省际联盟药品集中带量采购中选品种清单!$A:$G,6,FALSE)</f>
        <v>低硼硅玻璃安瓿</v>
      </c>
      <c r="G13" s="16" t="str">
        <f>VLOOKUP(A13,[1]陕西省际联盟药品集中带量采购中选品种清单!$A:$G,7,FALSE)</f>
        <v>盒</v>
      </c>
      <c r="H13" s="18" t="s">
        <v>101</v>
      </c>
      <c r="I13" s="17">
        <v>34.9755</v>
      </c>
      <c r="J13" s="17">
        <v>0.7</v>
      </c>
      <c r="K13" s="23">
        <v>24.48285</v>
      </c>
      <c r="XEO13" s="4"/>
      <c r="XEP13" s="4"/>
      <c r="XEQ13" s="4"/>
      <c r="XER13" s="4"/>
      <c r="XES13" s="4"/>
      <c r="XET13" s="4"/>
      <c r="XEU13" s="4"/>
      <c r="XEV13" s="4"/>
    </row>
    <row r="14" s="3" customFormat="1" ht="129" spans="1:16376">
      <c r="A14" s="17">
        <v>10</v>
      </c>
      <c r="B14" s="18" t="s">
        <v>102</v>
      </c>
      <c r="C14" s="18" t="s">
        <v>87</v>
      </c>
      <c r="D14" s="14" t="s">
        <v>103</v>
      </c>
      <c r="E14" s="15" t="str">
        <f>VLOOKUP(A14,[1]陕西省际联盟药品集中带量采购中选品种清单!$A:$G,5,FALSE)</f>
        <v>10支/盒</v>
      </c>
      <c r="F14" s="16" t="str">
        <f>VLOOKUP(A14,[1]陕西省际联盟药品集中带量采购中选品种清单!$A:$G,6,FALSE)</f>
        <v>西林瓶</v>
      </c>
      <c r="G14" s="16" t="str">
        <f>VLOOKUP(A14,[1]陕西省际联盟药品集中带量采购中选品种清单!$A:$G,7,FALSE)</f>
        <v>盒</v>
      </c>
      <c r="H14" s="18" t="s">
        <v>104</v>
      </c>
      <c r="I14" s="17">
        <v>9.639</v>
      </c>
      <c r="J14" s="17">
        <v>0.7</v>
      </c>
      <c r="K14" s="23">
        <v>6.7473</v>
      </c>
      <c r="XEO14" s="4"/>
      <c r="XEP14" s="4"/>
      <c r="XEQ14" s="4"/>
      <c r="XER14" s="4"/>
      <c r="XES14" s="4"/>
      <c r="XET14" s="4"/>
      <c r="XEU14" s="4"/>
      <c r="XEV14" s="4"/>
    </row>
    <row r="15" s="3" customFormat="1" ht="145.5" spans="1:16376">
      <c r="A15" s="17">
        <v>11</v>
      </c>
      <c r="B15" s="18" t="s">
        <v>105</v>
      </c>
      <c r="C15" s="18" t="s">
        <v>96</v>
      </c>
      <c r="D15" s="14" t="s">
        <v>106</v>
      </c>
      <c r="E15" s="15" t="str">
        <f>VLOOKUP(A15,[1]陕西省际联盟药品集中带量采购中选品种清单!$A:$G,5,FALSE)</f>
        <v>1瓶/盒</v>
      </c>
      <c r="F15" s="16" t="str">
        <f>VLOOKUP(A15,[1]陕西省际联盟药品集中带量采购中选品种清单!$A:$G,6,FALSE)</f>
        <v>棕色玻璃管制注射剂瓶</v>
      </c>
      <c r="G15" s="16" t="str">
        <f>VLOOKUP(A15,[1]陕西省际联盟药品集中带量采购中选品种清单!$A:$G,7,FALSE)</f>
        <v>盒</v>
      </c>
      <c r="H15" s="18" t="s">
        <v>107</v>
      </c>
      <c r="I15" s="17">
        <v>44.648</v>
      </c>
      <c r="J15" s="17">
        <v>0.7</v>
      </c>
      <c r="K15" s="23">
        <v>31.2536</v>
      </c>
      <c r="XEO15" s="4"/>
      <c r="XEP15" s="4"/>
      <c r="XEQ15" s="4"/>
      <c r="XER15" s="4"/>
      <c r="XES15" s="4"/>
      <c r="XET15" s="4"/>
      <c r="XEU15" s="4"/>
      <c r="XEV15" s="4"/>
    </row>
    <row r="16" s="5" customFormat="1" ht="28" customHeight="1" spans="1:16380">
      <c r="A16" s="17">
        <v>12</v>
      </c>
      <c r="B16" s="20" t="s">
        <v>108</v>
      </c>
      <c r="C16" s="20" t="s">
        <v>109</v>
      </c>
      <c r="D16" s="15" t="s">
        <v>110</v>
      </c>
      <c r="E16" s="15" t="str">
        <f>VLOOKUP(A16,[1]陕西省际联盟药品集中带量采购中选品种清单!$A:$G,5,FALSE)</f>
        <v>10支/盒</v>
      </c>
      <c r="F16" s="15" t="str">
        <f>VLOOKUP(A16,[1]陕西省际联盟药品集中带量采购中选品种清单!$A:$G,6,FALSE)</f>
        <v>玻璃安瓿</v>
      </c>
      <c r="G16" s="15" t="str">
        <f>VLOOKUP(A16,[1]陕西省际联盟药品集中带量采购中选品种清单!$A:$G,7,FALSE)</f>
        <v>盒</v>
      </c>
      <c r="H16" s="20" t="s">
        <v>111</v>
      </c>
      <c r="I16" s="17">
        <v>6.451</v>
      </c>
      <c r="J16" s="17">
        <v>0.7</v>
      </c>
      <c r="K16" s="23">
        <v>4.5157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5"/>
      <c r="XEP16" s="25"/>
      <c r="XEQ16" s="25"/>
      <c r="XER16" s="25"/>
      <c r="XES16" s="25"/>
      <c r="XET16" s="25"/>
      <c r="XEU16" s="25"/>
      <c r="XEV16" s="25"/>
      <c r="XEW16" s="26"/>
      <c r="XEX16" s="26"/>
      <c r="XEY16" s="26"/>
      <c r="XEZ16" s="26"/>
    </row>
    <row r="17" s="5" customFormat="1" ht="28" customHeight="1" spans="1:16380">
      <c r="A17" s="17">
        <v>13</v>
      </c>
      <c r="B17" s="18" t="s">
        <v>112</v>
      </c>
      <c r="C17" s="20" t="s">
        <v>113</v>
      </c>
      <c r="D17" s="15" t="s">
        <v>114</v>
      </c>
      <c r="E17" s="15" t="str">
        <f>VLOOKUP(A17,[1]陕西省际联盟药品集中带量采购中选品种清单!$A:$G,5,FALSE)</f>
        <v>5支/盒</v>
      </c>
      <c r="F17" s="15" t="str">
        <f>VLOOKUP(A17,[1]陕西省际联盟药品集中带量采购中选品种清单!$A:$G,6,FALSE)</f>
        <v>低硼硅玻璃管制注射剂瓶</v>
      </c>
      <c r="G17" s="15" t="str">
        <f>VLOOKUP(A17,[1]陕西省际联盟药品集中带量采购中选品种清单!$A:$G,7,FALSE)</f>
        <v>盒</v>
      </c>
      <c r="H17" s="20" t="s">
        <v>115</v>
      </c>
      <c r="I17" s="17">
        <v>2.503</v>
      </c>
      <c r="J17" s="17">
        <v>0.7</v>
      </c>
      <c r="K17" s="23">
        <v>1.7521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5"/>
      <c r="XEP17" s="25"/>
      <c r="XEQ17" s="25"/>
      <c r="XER17" s="25"/>
      <c r="XES17" s="25"/>
      <c r="XET17" s="25"/>
      <c r="XEU17" s="25"/>
      <c r="XEV17" s="25"/>
      <c r="XEW17" s="26"/>
      <c r="XEX17" s="26"/>
      <c r="XEY17" s="26"/>
      <c r="XEZ17" s="26"/>
    </row>
    <row r="18" s="5" customFormat="1" ht="28" customHeight="1" spans="1:16380">
      <c r="A18" s="17">
        <v>14</v>
      </c>
      <c r="B18" s="18" t="s">
        <v>112</v>
      </c>
      <c r="C18" s="20" t="s">
        <v>113</v>
      </c>
      <c r="D18" s="15" t="s">
        <v>116</v>
      </c>
      <c r="E18" s="15" t="str">
        <f>VLOOKUP(A18,[1]陕西省际联盟药品集中带量采购中选品种清单!$A:$G,5,FALSE)</f>
        <v>5支/盒</v>
      </c>
      <c r="F18" s="15" t="str">
        <f>VLOOKUP(A18,[1]陕西省际联盟药品集中带量采购中选品种清单!$A:$G,6,FALSE)</f>
        <v>低硼硅玻璃管制注射剂瓶</v>
      </c>
      <c r="G18" s="15" t="str">
        <f>VLOOKUP(A18,[1]陕西省际联盟药品集中带量采购中选品种清单!$A:$G,7,FALSE)</f>
        <v>盒</v>
      </c>
      <c r="H18" s="20" t="s">
        <v>115</v>
      </c>
      <c r="I18" s="17">
        <v>8.7552</v>
      </c>
      <c r="J18" s="17">
        <v>0.7</v>
      </c>
      <c r="K18" s="23">
        <v>6.12864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5"/>
      <c r="XEP18" s="25"/>
      <c r="XEQ18" s="25"/>
      <c r="XER18" s="25"/>
      <c r="XES18" s="25"/>
      <c r="XET18" s="25"/>
      <c r="XEU18" s="25"/>
      <c r="XEV18" s="25"/>
      <c r="XEW18" s="26"/>
      <c r="XEX18" s="26"/>
      <c r="XEY18" s="26"/>
      <c r="XEZ18" s="26"/>
    </row>
    <row r="19" s="5" customFormat="1" ht="28" customHeight="1" spans="1:16380">
      <c r="A19" s="17">
        <v>15</v>
      </c>
      <c r="B19" s="18" t="s">
        <v>112</v>
      </c>
      <c r="C19" s="20" t="s">
        <v>117</v>
      </c>
      <c r="D19" s="15" t="s">
        <v>118</v>
      </c>
      <c r="E19" s="15" t="str">
        <f>VLOOKUP(A19,[1]陕西省际联盟药品集中带量采购中选品种清单!$A:$G,5,FALSE)</f>
        <v>10支/盒</v>
      </c>
      <c r="F19" s="15" t="str">
        <f>VLOOKUP(A19,[1]陕西省际联盟药品集中带量采购中选品种清单!$A:$G,6,FALSE)</f>
        <v>玻璃管制注射剂瓶装</v>
      </c>
      <c r="G19" s="15" t="str">
        <f>VLOOKUP(A19,[1]陕西省际联盟药品集中带量采购中选品种清单!$A:$G,7,FALSE)</f>
        <v>盒</v>
      </c>
      <c r="H19" s="20" t="s">
        <v>119</v>
      </c>
      <c r="I19" s="17">
        <v>0.487</v>
      </c>
      <c r="J19" s="17">
        <v>0.7</v>
      </c>
      <c r="K19" s="23">
        <v>0.3409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5"/>
      <c r="XEP19" s="25"/>
      <c r="XEQ19" s="25"/>
      <c r="XER19" s="25"/>
      <c r="XES19" s="25"/>
      <c r="XET19" s="25"/>
      <c r="XEU19" s="25"/>
      <c r="XEV19" s="25"/>
      <c r="XEW19" s="26"/>
      <c r="XEX19" s="26"/>
      <c r="XEY19" s="26"/>
      <c r="XEZ19" s="26"/>
    </row>
    <row r="20" s="5" customFormat="1" ht="28.5" spans="1:16380">
      <c r="A20" s="17">
        <v>16</v>
      </c>
      <c r="B20" s="20" t="s">
        <v>120</v>
      </c>
      <c r="C20" s="20" t="s">
        <v>121</v>
      </c>
      <c r="D20" s="15" t="s">
        <v>122</v>
      </c>
      <c r="E20" s="15" t="str">
        <f>VLOOKUP(A20,[1]陕西省际联盟药品集中带量采购中选品种清单!$A:$G,5,FALSE)</f>
        <v>60粒/盒</v>
      </c>
      <c r="F20" s="15" t="str">
        <f>VLOOKUP(A20,[1]陕西省际联盟药品集中带量采购中选品种清单!$A:$G,6,FALSE)</f>
        <v>PVC硬片、铝箔泡罩包装</v>
      </c>
      <c r="G20" s="15" t="str">
        <f>VLOOKUP(A20,[1]陕西省际联盟药品集中带量采购中选品种清单!$A:$G,7,FALSE)</f>
        <v>盒</v>
      </c>
      <c r="H20" s="20" t="s">
        <v>123</v>
      </c>
      <c r="I20" s="17">
        <v>633.678</v>
      </c>
      <c r="J20" s="17">
        <v>0.7</v>
      </c>
      <c r="K20" s="23">
        <v>443.5746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5"/>
      <c r="XEP20" s="25"/>
      <c r="XEQ20" s="25"/>
      <c r="XER20" s="25"/>
      <c r="XES20" s="25"/>
      <c r="XET20" s="25"/>
      <c r="XEU20" s="25"/>
      <c r="XEV20" s="25"/>
      <c r="XEW20" s="26"/>
      <c r="XEX20" s="26"/>
      <c r="XEY20" s="26"/>
      <c r="XEZ20" s="26"/>
    </row>
    <row r="21" s="5" customFormat="1" ht="28" customHeight="1" spans="1:16380">
      <c r="A21" s="17">
        <v>17</v>
      </c>
      <c r="B21" s="20" t="s">
        <v>120</v>
      </c>
      <c r="C21" s="20" t="s">
        <v>121</v>
      </c>
      <c r="D21" s="15" t="s">
        <v>124</v>
      </c>
      <c r="E21" s="15" t="str">
        <f>VLOOKUP(A21,[1]陕西省际联盟药品集中带量采购中选品种清单!$A:$G,5,FALSE)</f>
        <v>36粒/盒</v>
      </c>
      <c r="F21" s="15" t="str">
        <f>VLOOKUP(A21,[1]陕西省际联盟药品集中带量采购中选品种清单!$A:$G,6,FALSE)</f>
        <v>铝塑包装</v>
      </c>
      <c r="G21" s="15" t="str">
        <f>VLOOKUP(A21,[1]陕西省际联盟药品集中带量采购中选品种清单!$A:$G,7,FALSE)</f>
        <v>盒</v>
      </c>
      <c r="H21" s="20" t="s">
        <v>125</v>
      </c>
      <c r="I21" s="17">
        <v>1118.0772</v>
      </c>
      <c r="J21" s="17">
        <v>0.7</v>
      </c>
      <c r="K21" s="23">
        <v>782.65404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5"/>
      <c r="XEP21" s="25"/>
      <c r="XEQ21" s="25"/>
      <c r="XER21" s="25"/>
      <c r="XES21" s="25"/>
      <c r="XET21" s="25"/>
      <c r="XEU21" s="25"/>
      <c r="XEV21" s="25"/>
      <c r="XEW21" s="26"/>
      <c r="XEX21" s="26"/>
      <c r="XEY21" s="26"/>
      <c r="XEZ21" s="26"/>
    </row>
    <row r="22" s="5" customFormat="1" ht="28" customHeight="1" spans="1:16380">
      <c r="A22" s="17">
        <v>18</v>
      </c>
      <c r="B22" s="18" t="s">
        <v>126</v>
      </c>
      <c r="C22" s="20" t="s">
        <v>109</v>
      </c>
      <c r="D22" s="15" t="s">
        <v>127</v>
      </c>
      <c r="E22" s="15" t="str">
        <f>VLOOKUP(A22,[1]陕西省际联盟药品集中带量采购中选品种清单!$A:$G,5,FALSE)</f>
        <v>1瓶/瓶</v>
      </c>
      <c r="F22" s="15" t="str">
        <f>VLOOKUP(A22,[1]陕西省际联盟药品集中带量采购中选品种清单!$A:$G,6,FALSE)</f>
        <v>聚丙烯输液瓶装</v>
      </c>
      <c r="G22" s="15" t="str">
        <f>VLOOKUP(A22,[1]陕西省际联盟药品集中带量采购中选品种清单!$A:$G,7,FALSE)</f>
        <v>瓶</v>
      </c>
      <c r="H22" s="20" t="s">
        <v>128</v>
      </c>
      <c r="I22" s="17">
        <v>4.1477</v>
      </c>
      <c r="J22" s="17">
        <v>0.7</v>
      </c>
      <c r="K22" s="23">
        <v>2.90339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5"/>
      <c r="XEP22" s="25"/>
      <c r="XEQ22" s="25"/>
      <c r="XER22" s="25"/>
      <c r="XES22" s="25"/>
      <c r="XET22" s="25"/>
      <c r="XEU22" s="25"/>
      <c r="XEV22" s="25"/>
      <c r="XEW22" s="26"/>
      <c r="XEX22" s="26"/>
      <c r="XEY22" s="26"/>
      <c r="XEZ22" s="26"/>
    </row>
    <row r="23" s="5" customFormat="1" ht="28" customHeight="1" spans="1:16380">
      <c r="A23" s="17">
        <v>19</v>
      </c>
      <c r="B23" s="18" t="s">
        <v>126</v>
      </c>
      <c r="C23" s="20" t="s">
        <v>109</v>
      </c>
      <c r="D23" s="15" t="s">
        <v>129</v>
      </c>
      <c r="E23" s="15" t="str">
        <f>VLOOKUP(A23,[1]陕西省际联盟药品集中带量采购中选品种清单!$A:$G,5,FALSE)</f>
        <v>1瓶/瓶</v>
      </c>
      <c r="F23" s="15" t="str">
        <f>VLOOKUP(A23,[1]陕西省际联盟药品集中带量采购中选品种清单!$A:$G,6,FALSE)</f>
        <v>聚丙烯输液瓶装</v>
      </c>
      <c r="G23" s="15" t="str">
        <f>VLOOKUP(A23,[1]陕西省际联盟药品集中带量采购中选品种清单!$A:$G,7,FALSE)</f>
        <v>瓶</v>
      </c>
      <c r="H23" s="20" t="s">
        <v>128</v>
      </c>
      <c r="I23" s="17">
        <v>15.9199</v>
      </c>
      <c r="J23" s="17">
        <v>0.7</v>
      </c>
      <c r="K23" s="23">
        <v>11.14393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5"/>
      <c r="XEP23" s="25"/>
      <c r="XEQ23" s="25"/>
      <c r="XER23" s="25"/>
      <c r="XES23" s="25"/>
      <c r="XET23" s="25"/>
      <c r="XEU23" s="25"/>
      <c r="XEV23" s="25"/>
      <c r="XEW23" s="26"/>
      <c r="XEX23" s="26"/>
      <c r="XEY23" s="26"/>
      <c r="XEZ23" s="26"/>
    </row>
    <row r="24" s="5" customFormat="1" ht="58.5" spans="1:16380">
      <c r="A24" s="17">
        <v>20</v>
      </c>
      <c r="B24" s="18" t="s">
        <v>130</v>
      </c>
      <c r="C24" s="20" t="s">
        <v>131</v>
      </c>
      <c r="D24" s="15" t="s">
        <v>132</v>
      </c>
      <c r="E24" s="15" t="str">
        <f>VLOOKUP(A24,[1]陕西省际联盟药品集中带量采购中选品种清单!$A:$G,5,FALSE)</f>
        <v>100片/盒</v>
      </c>
      <c r="F24" s="15" t="str">
        <f>VLOOKUP(A24,[1]陕西省际联盟药品集中带量采购中选品种清单!$A:$G,6,FALSE)</f>
        <v>药品包装用PTP铝箔、药用PVC硬片泡罩包装</v>
      </c>
      <c r="G24" s="15" t="str">
        <f>VLOOKUP(A24,[1]陕西省际联盟药品集中带量采购中选品种清单!$A:$G,7,FALSE)</f>
        <v>盒</v>
      </c>
      <c r="H24" s="20" t="s">
        <v>133</v>
      </c>
      <c r="I24" s="17">
        <v>3722.964</v>
      </c>
      <c r="J24" s="17">
        <v>0.7</v>
      </c>
      <c r="K24" s="23">
        <v>2606.0748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5"/>
      <c r="XEP24" s="25"/>
      <c r="XEQ24" s="25"/>
      <c r="XER24" s="25"/>
      <c r="XES24" s="25"/>
      <c r="XET24" s="25"/>
      <c r="XEU24" s="25"/>
      <c r="XEV24" s="25"/>
      <c r="XEW24" s="26"/>
      <c r="XEX24" s="26"/>
      <c r="XEY24" s="26"/>
      <c r="XEZ24" s="26"/>
    </row>
    <row r="25" ht="24" customHeight="1" spans="1:11">
      <c r="A25" s="21" t="s">
        <v>134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4">
    <mergeCell ref="A1:B1"/>
    <mergeCell ref="A2:K2"/>
    <mergeCell ref="A3:K3"/>
    <mergeCell ref="A25:K25"/>
  </mergeCells>
  <pageMargins left="0.393055555555556" right="0.314583333333333" top="0.432638888888889" bottom="0.393055555555556" header="0.298611111111111" footer="0.298611111111111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冉冉升起</dc:creator>
  <cp:lastModifiedBy>彭思</cp:lastModifiedBy>
  <dcterms:created xsi:type="dcterms:W3CDTF">2022-12-12T08:26:00Z</dcterms:created>
  <dcterms:modified xsi:type="dcterms:W3CDTF">2022-12-13T08:28:03Z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BB86BF85EBC044AF87C3C52CC7F2AE27</vt:lpwstr>
  </property>
  <property fmtid="{D5CDD505-2E9C-101B-9397-08002B2CF9AE}" pid="3" name="KSOProductBuildVer">
    <vt:lpwstr>2052-11.8.2.8721</vt:lpwstr>
  </property>
</Properties>
</file>