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15" windowHeight="12195"/>
  </bookViews>
  <sheets>
    <sheet name="Sheet1" sheetId="1" r:id="rId1"/>
  </sheets>
  <definedNames>
    <definedName name="_xlnm._FilterDatabase" localSheetId="0" hidden="1">Sheet1!$A$4:$XEX$4</definedName>
    <definedName name="_xlnm.Print_Titles" localSheetId="0">Sheet1!$4:$4</definedName>
  </definedNames>
  <calcPr calcId="144525"/>
</workbook>
</file>

<file path=xl/sharedStrings.xml><?xml version="1.0" encoding="utf-8"?>
<sst xmlns="http://schemas.openxmlformats.org/spreadsheetml/2006/main" count="309" uniqueCount="186">
  <si>
    <t>深圳市2022年修订基本医疗服务价格项目拟定价格公示 附件</t>
  </si>
  <si>
    <t>深圳市2022年修订基本医疗服务价格项目拟定价格公示表</t>
  </si>
  <si>
    <t>序号</t>
  </si>
  <si>
    <t>财务分类</t>
  </si>
  <si>
    <t>项目编码</t>
  </si>
  <si>
    <t>项目名称</t>
  </si>
  <si>
    <t>项目内涵</t>
  </si>
  <si>
    <t>除外内容</t>
  </si>
  <si>
    <t>计价单位</t>
  </si>
  <si>
    <t>说明</t>
  </si>
  <si>
    <t>拟定价格</t>
  </si>
  <si>
    <t>一档价格</t>
  </si>
  <si>
    <t>二档价格</t>
  </si>
  <si>
    <t>三档价格</t>
  </si>
  <si>
    <t>四档价格</t>
  </si>
  <si>
    <t>3317</t>
  </si>
  <si>
    <t>17.器官移植及切取手术</t>
  </si>
  <si>
    <t>G</t>
  </si>
  <si>
    <t>331701</t>
  </si>
  <si>
    <r>
      <rPr>
        <sz val="10"/>
        <color rgb="FFFF0000"/>
        <rFont val="Times New Roman"/>
        <charset val="134"/>
      </rPr>
      <t>17.1</t>
    </r>
    <r>
      <rPr>
        <sz val="10"/>
        <color rgb="FFFF0000"/>
        <rFont val="宋体"/>
        <charset val="134"/>
      </rPr>
      <t>器官移植手术</t>
    </r>
  </si>
  <si>
    <t>器官联合移植按手术标准分别计价。</t>
  </si>
  <si>
    <r>
      <rPr>
        <sz val="10"/>
        <rFont val="宋体"/>
        <charset val="134"/>
      </rPr>
      <t>心脏移植术</t>
    </r>
  </si>
  <si>
    <t>含患者原位心脏切除、移植心脏术前或术中整复、移植心脏植入，以及切开、吻合、关闭、缝合等手术步骤的人力资源和基本物质资源消耗。</t>
  </si>
  <si>
    <r>
      <rPr>
        <sz val="10"/>
        <rFont val="宋体"/>
        <charset val="134"/>
      </rPr>
      <t>次</t>
    </r>
  </si>
  <si>
    <r>
      <rPr>
        <sz val="10"/>
        <rFont val="宋体"/>
        <charset val="134"/>
      </rPr>
      <t>肝</t>
    </r>
    <r>
      <rPr>
        <sz val="10"/>
        <color rgb="FFFF0000"/>
        <rFont val="宋体"/>
        <charset val="134"/>
      </rPr>
      <t>脏</t>
    </r>
    <r>
      <rPr>
        <sz val="10"/>
        <rFont val="宋体"/>
        <charset val="134"/>
      </rPr>
      <t>移植术</t>
    </r>
  </si>
  <si>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</si>
  <si>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</si>
  <si>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</si>
  <si>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</si>
  <si>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r>
      <rPr>
        <sz val="10"/>
        <color rgb="FFFF0000"/>
        <rFont val="宋体"/>
        <charset val="134"/>
      </rPr>
      <t>单肺移植术</t>
    </r>
  </si>
  <si>
    <t>含患者（患侧）原位肺脏切除、移植肺脏术前或术中整复、移植肺脏植入，以及切开、吻合、关闭、缝合等手术步骤的人力资源和基本物质资源消耗。</t>
  </si>
  <si>
    <t>次</t>
  </si>
  <si>
    <r>
      <rPr>
        <sz val="10"/>
        <color theme="1"/>
        <rFont val="宋体"/>
        <charset val="134"/>
      </rPr>
      <t>肾</t>
    </r>
    <r>
      <rPr>
        <sz val="10"/>
        <color rgb="FFFF0000"/>
        <rFont val="宋体"/>
        <charset val="134"/>
      </rPr>
      <t>脏</t>
    </r>
    <r>
      <rPr>
        <sz val="10"/>
        <rFont val="宋体"/>
        <charset val="134"/>
      </rPr>
      <t>移植术</t>
    </r>
  </si>
  <si>
    <t>含患者原位肾脏切除、移植肾脏术前或术中整复、移植肾脏植入，以及切开、吻合、关闭、缝合等手术步骤的人力资源和基本物质资源消耗。</t>
  </si>
  <si>
    <t>331701004-1</t>
  </si>
  <si>
    <r>
      <rPr>
        <sz val="10"/>
        <color rgb="FFFF0000"/>
        <rFont val="宋体"/>
        <charset val="134"/>
      </rPr>
      <t>肾脏再移植术</t>
    </r>
  </si>
  <si>
    <r>
      <rPr>
        <sz val="10"/>
        <color rgb="FFFF0000"/>
        <rFont val="宋体"/>
        <charset val="134"/>
      </rPr>
      <t>次</t>
    </r>
  </si>
  <si>
    <r>
      <rPr>
        <sz val="10"/>
        <rFont val="宋体"/>
        <charset val="134"/>
      </rPr>
      <t>小肠移植术</t>
    </r>
  </si>
  <si>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</si>
  <si>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</si>
  <si>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</si>
  <si>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</si>
  <si>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r>
      <rPr>
        <sz val="10"/>
        <color rgb="FFFF0000"/>
        <rFont val="宋体"/>
        <charset val="134"/>
      </rPr>
      <t>指</t>
    </r>
    <r>
      <rPr>
        <sz val="10"/>
        <rFont val="宋体"/>
        <charset val="134"/>
      </rPr>
      <t>穿透、板层。</t>
    </r>
    <r>
      <rPr>
        <sz val="10"/>
        <color rgb="FFFF0000"/>
        <rFont val="宋体"/>
        <charset val="134"/>
      </rPr>
      <t xml:space="preserve">含患者（患侧）原位角膜切除、移植角膜术中整复、移植角膜植入，以及切开、吻合、关闭、缝合等手术步骤的人力资源和基本物质资源消耗。 </t>
    </r>
  </si>
  <si>
    <t>粘弹剂；真空环钻</t>
  </si>
  <si>
    <r>
      <rPr>
        <sz val="10"/>
        <color rgb="FFFF0000"/>
        <rFont val="Times New Roman"/>
        <charset val="134"/>
      </rPr>
      <t>331701007</t>
    </r>
    <r>
      <rPr>
        <sz val="10"/>
        <rFont val="Times New Roman"/>
        <charset val="134"/>
      </rPr>
      <t>-1</t>
    </r>
  </si>
  <si>
    <r>
      <rPr>
        <sz val="10"/>
        <rFont val="宋体"/>
        <charset val="134"/>
      </rPr>
      <t>角膜移植术加收</t>
    </r>
    <r>
      <rPr>
        <sz val="10"/>
        <rFont val="Times New Roman"/>
        <charset val="134"/>
      </rPr>
      <t>(</t>
    </r>
    <r>
      <rPr>
        <sz val="10"/>
        <rFont val="宋体"/>
        <charset val="134"/>
      </rPr>
      <t>干细胞移植</t>
    </r>
    <r>
      <rPr>
        <sz val="10"/>
        <rFont val="Times New Roman"/>
        <charset val="134"/>
      </rPr>
      <t>)</t>
    </r>
  </si>
  <si>
    <r>
      <rPr>
        <sz val="10"/>
        <color rgb="FFFF0000"/>
        <rFont val="Times New Roman"/>
        <charset val="134"/>
      </rPr>
      <t>331701007</t>
    </r>
    <r>
      <rPr>
        <sz val="10"/>
        <rFont val="Times New Roman"/>
        <charset val="134"/>
      </rPr>
      <t>-2</t>
    </r>
  </si>
  <si>
    <t>深板层角膜移植术</t>
  </si>
  <si>
    <r>
      <rPr>
        <sz val="10"/>
        <color rgb="FFFF0000"/>
        <rFont val="Times New Roman"/>
        <charset val="134"/>
      </rPr>
      <t>331701007</t>
    </r>
    <r>
      <rPr>
        <sz val="10"/>
        <rFont val="Times New Roman"/>
        <charset val="134"/>
      </rPr>
      <t>-3</t>
    </r>
  </si>
  <si>
    <t>角膜内皮移植术</t>
  </si>
  <si>
    <t>17.2移植器官切取</t>
  </si>
  <si>
    <t>仅限于活体器官捐献。</t>
  </si>
  <si>
    <r>
      <rPr>
        <sz val="10"/>
        <rFont val="宋体"/>
        <charset val="134"/>
      </rPr>
      <t>供肝切</t>
    </r>
    <r>
      <rPr>
        <sz val="10"/>
        <color rgb="FFFF0000"/>
        <rFont val="宋体"/>
        <charset val="134"/>
      </rPr>
      <t>取</t>
    </r>
    <r>
      <rPr>
        <sz val="10"/>
        <rFont val="宋体"/>
        <charset val="134"/>
      </rPr>
      <t>术</t>
    </r>
  </si>
  <si>
    <t>含活体供者肝脏切取，以及切开、吻合、关闭、缝合等手术步骤的人力资源和基本物质资源消耗。</t>
  </si>
  <si>
    <r>
      <rPr>
        <sz val="10"/>
        <rFont val="宋体"/>
        <charset val="134"/>
      </rPr>
      <t>供肺切</t>
    </r>
    <r>
      <rPr>
        <sz val="10"/>
        <color rgb="FFFF0000"/>
        <rFont val="宋体"/>
        <charset val="134"/>
      </rPr>
      <t>取</t>
    </r>
    <r>
      <rPr>
        <sz val="10"/>
        <rFont val="宋体"/>
        <charset val="134"/>
      </rPr>
      <t>术</t>
    </r>
  </si>
  <si>
    <t>含活体供者肺脏切取，以及切开、吻合、关闭、缝合等手术步骤的人力资源和基本物质资源消耗。</t>
  </si>
  <si>
    <t>供肾切取术</t>
  </si>
  <si>
    <t>含活体供者肾脏切取，以及切开、吻合、关闭、缝合等手术步骤的人力资源和基本物质资源消耗。</t>
  </si>
  <si>
    <r>
      <rPr>
        <sz val="10"/>
        <color rgb="FFFF0000"/>
        <rFont val="宋体"/>
        <charset val="134"/>
      </rPr>
      <t>供小肠切取术</t>
    </r>
  </si>
  <si>
    <t>含活体供者小肠切取，以及切开、吻合、关闭、缝合等手术步骤的人力资源和基本物质资源消耗。</t>
  </si>
  <si>
    <r>
      <rPr>
        <sz val="10"/>
        <rFont val="宋体"/>
        <charset val="134"/>
      </rPr>
      <t>供胰切</t>
    </r>
    <r>
      <rPr>
        <sz val="10"/>
        <color rgb="FFFF0000"/>
        <rFont val="宋体"/>
        <charset val="134"/>
      </rPr>
      <t>取</t>
    </r>
    <r>
      <rPr>
        <sz val="10"/>
        <rFont val="宋体"/>
        <charset val="134"/>
      </rPr>
      <t>术</t>
    </r>
  </si>
  <si>
    <t>含活体供者胰腺切取，以及切开、吻合、关闭、缝合等手术步骤的人力资源和基本物质资源消耗。</t>
  </si>
  <si>
    <t>主项目</t>
  </si>
  <si>
    <t>D</t>
  </si>
  <si>
    <t>肌电图</t>
  </si>
  <si>
    <t>每条肌肉</t>
  </si>
  <si>
    <t>310100023-2</t>
  </si>
  <si>
    <t>表面肌电图检查</t>
  </si>
  <si>
    <t>采用表面肌电图仪采集检查有明确神经肌肉障碍患者各组肌群的肌电信号，进行数据分析，出具检查报告。</t>
  </si>
  <si>
    <t>听力筛选试验</t>
  </si>
  <si>
    <t>310401025-1</t>
  </si>
  <si>
    <r>
      <rPr>
        <sz val="10"/>
        <color rgb="FFFF0000"/>
        <rFont val="宋体"/>
        <charset val="134"/>
      </rPr>
      <t>小儿行为听力测试（</t>
    </r>
    <r>
      <rPr>
        <sz val="10"/>
        <color rgb="FFFF0000"/>
        <rFont val="Times New Roman"/>
        <charset val="134"/>
      </rPr>
      <t>6</t>
    </r>
    <r>
      <rPr>
        <sz val="10"/>
        <color rgb="FFFF0000"/>
        <rFont val="宋体"/>
        <charset val="134"/>
      </rPr>
      <t>岁以下疑似听力障碍的儿童）</t>
    </r>
  </si>
  <si>
    <r>
      <rPr>
        <sz val="10"/>
        <color rgb="FFFF0000"/>
        <rFont val="宋体"/>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color rgb="FFFF0000"/>
        <rFont val="Times New Roman"/>
        <charset val="134"/>
      </rPr>
      <t>5</t>
    </r>
    <r>
      <rPr>
        <sz val="10"/>
        <color rgb="FFFF0000"/>
        <rFont val="宋体"/>
        <charset val="134"/>
      </rPr>
      <t>个频率。对于</t>
    </r>
    <r>
      <rPr>
        <sz val="10"/>
        <color rgb="FFFF0000"/>
        <rFont val="Times New Roman"/>
        <charset val="134"/>
      </rPr>
      <t>6</t>
    </r>
    <r>
      <rPr>
        <sz val="10"/>
        <color rgb="FFFF0000"/>
        <rFont val="宋体"/>
        <charset val="134"/>
      </rPr>
      <t>月龄及以下小龄婴幼儿需结合测试人员对受试儿行为观察以确定其听力情况。</t>
    </r>
  </si>
  <si>
    <t>由经过专业培训的听力口语师、康复医师或康复治疗师开展。</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</si>
  <si>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</si>
  <si>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</si>
  <si>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</si>
  <si>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</si>
  <si>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</si>
  <si>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</si>
  <si>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r>
      <rPr>
        <sz val="10"/>
        <rFont val="宋体"/>
        <charset val="134"/>
      </rPr>
      <t>吞咽功能障碍</t>
    </r>
    <r>
      <rPr>
        <sz val="10"/>
        <color rgb="FFFF0000"/>
        <rFont val="宋体"/>
        <charset val="134"/>
      </rPr>
      <t>检查</t>
    </r>
  </si>
  <si>
    <t>根据患者病情选择吞咽相关临床评估方法，如洼田饮水试验、反复唾液吞咽试验等对患者的吞咽动作、或饮水过程有无呛咳、或所需时间、或饮水状况等进行评估。</t>
  </si>
  <si>
    <t>E</t>
  </si>
  <si>
    <r>
      <rPr>
        <sz val="10"/>
        <rFont val="宋体"/>
        <charset val="134"/>
      </rPr>
      <t>减重</t>
    </r>
    <r>
      <rPr>
        <sz val="10"/>
        <color rgb="FFFF0000"/>
        <rFont val="宋体"/>
        <charset val="134"/>
      </rPr>
      <t>支持系统</t>
    </r>
    <r>
      <rPr>
        <sz val="10"/>
        <rFont val="宋体"/>
        <charset val="134"/>
      </rPr>
      <t>训练</t>
    </r>
  </si>
  <si>
    <r>
      <rPr>
        <sz val="10"/>
        <rFont val="宋体"/>
        <charset val="134"/>
      </rPr>
      <t>利用减重支持</t>
    </r>
    <r>
      <rPr>
        <sz val="10"/>
        <color rgb="FFFF0000"/>
        <rFont val="宋体"/>
        <charset val="134"/>
      </rPr>
      <t>技术</t>
    </r>
    <r>
      <rPr>
        <sz val="10"/>
        <rFont val="宋体"/>
        <charset val="134"/>
      </rPr>
      <t>进行训练。</t>
    </r>
  </si>
  <si>
    <r>
      <rPr>
        <sz val="10"/>
        <color theme="1"/>
        <rFont val="Times New Roman"/>
        <charset val="134"/>
      </rPr>
      <t>40</t>
    </r>
    <r>
      <rPr>
        <sz val="10"/>
        <color theme="1"/>
        <rFont val="宋体"/>
        <charset val="134"/>
      </rPr>
      <t>分钟</t>
    </r>
    <r>
      <rPr>
        <sz val="10"/>
        <color theme="1"/>
        <rFont val="Times New Roman"/>
        <charset val="134"/>
      </rPr>
      <t>/</t>
    </r>
    <r>
      <rPr>
        <sz val="10"/>
        <color theme="1"/>
        <rFont val="宋体"/>
        <charset val="134"/>
      </rPr>
      <t>次</t>
    </r>
  </si>
  <si>
    <t>平衡训练</t>
  </si>
  <si>
    <t>康复专业人员根据患者当前平衡状态，通过姿势变换的方式锻炼患者的平衡能力，同时保护受试者安全。</t>
  </si>
  <si>
    <r>
      <rPr>
        <sz val="10"/>
        <rFont val="宋体"/>
        <charset val="134"/>
      </rPr>
      <t>手功能训练</t>
    </r>
  </si>
  <si>
    <r>
      <rPr>
        <sz val="1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</si>
  <si>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</si>
  <si>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</si>
  <si>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</si>
  <si>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</si>
  <si>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有氧训练</t>
  </si>
  <si>
    <t>含医疗体操训练。</t>
  </si>
  <si>
    <t>340200027-1</t>
  </si>
  <si>
    <t>耐力训练</t>
  </si>
  <si>
    <t>对于疾病或损伤导致的全身运动耐力下降患者进行全身性的肌肉耐久性训练。</t>
  </si>
  <si>
    <t>作业疗法</t>
  </si>
  <si>
    <t>含日常生活动作训练。</t>
  </si>
  <si>
    <t>自助具</t>
  </si>
  <si>
    <r>
      <rPr>
        <sz val="10"/>
        <color theme="1"/>
        <rFont val="Times New Roman"/>
        <charset val="134"/>
      </rPr>
      <t>45</t>
    </r>
    <r>
      <rPr>
        <sz val="10"/>
        <color theme="1"/>
        <rFont val="宋体"/>
        <charset val="134"/>
      </rPr>
      <t>分钟</t>
    </r>
    <r>
      <rPr>
        <sz val="10"/>
        <color theme="1"/>
        <rFont val="Times New Roman"/>
        <charset val="134"/>
      </rPr>
      <t>/</t>
    </r>
    <r>
      <rPr>
        <sz val="10"/>
        <color theme="1"/>
        <rFont val="宋体"/>
        <charset val="134"/>
      </rPr>
      <t>次</t>
    </r>
  </si>
  <si>
    <t>限器质性病变导致的生活、工作能力障碍患者。</t>
  </si>
  <si>
    <t>340200031-1</t>
  </si>
  <si>
    <t>日常生活动作训练</t>
  </si>
  <si>
    <t>对衣、食、住、行、个人卫生等日常生活的基本动作进行训练。</t>
  </si>
  <si>
    <r>
      <rPr>
        <sz val="10"/>
        <color rgb="FFFF0000"/>
        <rFont val="宋体"/>
        <charset val="134"/>
      </rPr>
      <t>限日常生活活动能力（</t>
    </r>
    <r>
      <rPr>
        <sz val="10"/>
        <color rgb="FFFF0000"/>
        <rFont val="Times New Roman"/>
        <charset val="134"/>
      </rPr>
      <t>ADL</t>
    </r>
    <r>
      <rPr>
        <sz val="10"/>
        <color rgb="FFFF0000"/>
        <rFont val="宋体"/>
        <charset val="134"/>
      </rPr>
      <t>）障碍的患者。每日收费不超过</t>
    </r>
    <r>
      <rPr>
        <sz val="10"/>
        <color rgb="FFFF0000"/>
        <rFont val="Times New Roman"/>
        <charset val="134"/>
      </rPr>
      <t>2</t>
    </r>
    <r>
      <rPr>
        <sz val="10"/>
        <color rgb="FFFF0000"/>
        <rFont val="宋体"/>
        <charset val="134"/>
      </rPr>
      <t>次，每次不低于</t>
    </r>
    <r>
      <rPr>
        <sz val="10"/>
        <color rgb="FFFF0000"/>
        <rFont val="Times New Roman"/>
        <charset val="134"/>
      </rPr>
      <t>20</t>
    </r>
    <r>
      <rPr>
        <sz val="10"/>
        <color rgb="FFFF000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</si>
  <si>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</si>
  <si>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</si>
  <si>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</si>
  <si>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color rgb="FFFF0000"/>
        <rFont val="宋体"/>
        <charset val="134"/>
      </rPr>
      <t>限精神障碍康复期患者。在精神卫生机构或康复医疗机构，由具有资格的精神卫生人员或在其指导下的社工操作，每日收费不超过</t>
    </r>
    <r>
      <rPr>
        <sz val="10"/>
        <color rgb="FFFF0000"/>
        <rFont val="Times New Roman"/>
        <charset val="134"/>
      </rPr>
      <t>1</t>
    </r>
    <r>
      <rPr>
        <sz val="10"/>
        <color rgb="FFFF0000"/>
        <rFont val="宋体"/>
        <charset val="134"/>
      </rPr>
      <t>次。</t>
    </r>
  </si>
  <si>
    <t>康复评定</t>
  </si>
  <si>
    <t>含咨询。</t>
  </si>
  <si>
    <r>
      <rPr>
        <sz val="10"/>
        <rFont val="宋体"/>
        <charset val="134"/>
      </rPr>
      <t>康复医学科执业医师</t>
    </r>
    <r>
      <rPr>
        <sz val="10"/>
        <color rgb="FFFF0000"/>
        <rFont val="宋体"/>
        <charset val="134"/>
      </rPr>
      <t>或</t>
    </r>
    <r>
      <rPr>
        <sz val="10"/>
        <rFont val="宋体"/>
        <charset val="134"/>
      </rPr>
      <t>具备康复治疗师资质的人员方可开展。</t>
    </r>
  </si>
  <si>
    <t>340200039-1</t>
  </si>
  <si>
    <t>康复综合评定</t>
  </si>
  <si>
    <r>
      <rPr>
        <sz val="10"/>
        <color rgb="FFFF0000"/>
        <rFont val="宋体"/>
        <charset val="134"/>
      </rPr>
      <t>以康复评价会的形式进行。根据患者具体情况，至少</t>
    </r>
    <r>
      <rPr>
        <sz val="10"/>
        <color rgb="FFFF0000"/>
        <rFont val="Times New Roman"/>
        <charset val="134"/>
      </rPr>
      <t>3</t>
    </r>
    <r>
      <rPr>
        <sz val="10"/>
        <color rgb="FFFF000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</si>
  <si>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color rgb="FFFF0000"/>
        <rFont val="宋体"/>
        <charset val="134"/>
      </rPr>
      <t>一个住院周期收费不超过</t>
    </r>
    <r>
      <rPr>
        <sz val="10"/>
        <color rgb="FFFF0000"/>
        <rFont val="Times New Roman"/>
        <charset val="134"/>
      </rPr>
      <t>3</t>
    </r>
    <r>
      <rPr>
        <sz val="10"/>
        <color rgb="FFFF0000"/>
        <rFont val="宋体"/>
        <charset val="134"/>
      </rPr>
      <t>次；不能同时收取康复评定的费用。</t>
    </r>
  </si>
  <si>
    <r>
      <rPr>
        <sz val="10"/>
        <rFont val="宋体"/>
        <charset val="134"/>
      </rPr>
      <t>截瘫肢体综合训练</t>
    </r>
  </si>
  <si>
    <r>
      <rPr>
        <sz val="1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</si>
  <si>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</si>
  <si>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</si>
  <si>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</si>
  <si>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</si>
  <si>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磁共振平扫</t>
  </si>
  <si>
    <t>每部位</t>
  </si>
  <si>
    <t>210200001-2</t>
  </si>
  <si>
    <r>
      <rPr>
        <sz val="10"/>
        <rFont val="宋体"/>
        <charset val="134"/>
      </rPr>
      <t>磁共振平扫</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</si>
  <si>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r>
      <rPr>
        <sz val="10"/>
        <rFont val="宋体"/>
        <charset val="134"/>
      </rPr>
      <t>每部位</t>
    </r>
  </si>
  <si>
    <t>210200001-2/1</t>
  </si>
  <si>
    <r>
      <rPr>
        <sz val="10"/>
        <rFont val="宋体"/>
        <charset val="134"/>
      </rPr>
      <t>磁共振</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r>
      <rPr>
        <sz val="10"/>
        <rFont val="宋体"/>
        <charset val="134"/>
      </rPr>
      <t>平扫后增强扫描加收</t>
    </r>
  </si>
  <si>
    <r>
      <rPr>
        <sz val="10"/>
        <rFont val="宋体"/>
        <charset val="134"/>
      </rPr>
      <t>磁共振增强扫描</t>
    </r>
  </si>
  <si>
    <t>210200002-2</t>
  </si>
  <si>
    <r>
      <rPr>
        <sz val="10"/>
        <rFont val="宋体"/>
        <charset val="134"/>
      </rPr>
      <t>磁共振增强扫描</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</si>
  <si>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H</t>
  </si>
  <si>
    <r>
      <rPr>
        <sz val="10"/>
        <rFont val="宋体"/>
        <charset val="134"/>
      </rPr>
      <t>抗线粒体抗体测定</t>
    </r>
    <r>
      <rPr>
        <sz val="10"/>
        <rFont val="Times New Roman"/>
        <charset val="134"/>
      </rPr>
      <t>(AMA)</t>
    </r>
  </si>
  <si>
    <r>
      <rPr>
        <sz val="10"/>
        <rFont val="宋体"/>
        <charset val="134"/>
      </rPr>
      <t>项</t>
    </r>
  </si>
  <si>
    <t>250402007-6</t>
  </si>
  <si>
    <r>
      <rPr>
        <sz val="10"/>
        <color rgb="FFFF0000"/>
        <rFont val="宋体"/>
        <charset val="134"/>
      </rPr>
      <t>抗线粒体抗体</t>
    </r>
    <r>
      <rPr>
        <sz val="10"/>
        <color rgb="FFFF0000"/>
        <rFont val="Times New Roman"/>
        <charset val="134"/>
      </rPr>
      <t>M2</t>
    </r>
    <r>
      <rPr>
        <sz val="10"/>
        <color rgb="FFFF0000"/>
        <rFont val="宋体"/>
        <charset val="134"/>
      </rPr>
      <t>型（</t>
    </r>
    <r>
      <rPr>
        <sz val="10"/>
        <color rgb="FFFF0000"/>
        <rFont val="Times New Roman"/>
        <charset val="134"/>
      </rPr>
      <t>AMA-M2</t>
    </r>
    <r>
      <rPr>
        <sz val="10"/>
        <color rgb="FFFF0000"/>
        <rFont val="宋体"/>
        <charset val="134"/>
      </rPr>
      <t>）</t>
    </r>
    <r>
      <rPr>
        <sz val="10"/>
        <color rgb="FFFF0000"/>
        <rFont val="Times New Roman"/>
        <charset val="134"/>
      </rPr>
      <t>-</t>
    </r>
    <r>
      <rPr>
        <sz val="10"/>
        <color rgb="FFFF0000"/>
        <rFont val="宋体"/>
        <charset val="134"/>
      </rPr>
      <t>免疫印迹法</t>
    </r>
  </si>
  <si>
    <r>
      <rPr>
        <sz val="10"/>
        <color rgb="FFFF0000"/>
        <rFont val="宋体"/>
        <charset val="134"/>
      </rPr>
      <t>项</t>
    </r>
  </si>
  <si>
    <r>
      <rPr>
        <sz val="10"/>
        <rFont val="宋体"/>
        <charset val="134"/>
      </rPr>
      <t>经内镜胸部</t>
    </r>
    <r>
      <rPr>
        <sz val="10"/>
        <color rgb="FFFF0000"/>
        <rFont val="宋体"/>
        <charset val="134"/>
      </rPr>
      <t>疾病</t>
    </r>
    <r>
      <rPr>
        <sz val="10"/>
        <rFont val="宋体"/>
        <charset val="134"/>
      </rPr>
      <t>特殊治疗</t>
    </r>
  </si>
  <si>
    <t>指肿瘤、结核病或狭窄的治疗。</t>
  </si>
  <si>
    <t>310606001-1</t>
  </si>
  <si>
    <r>
      <rPr>
        <sz val="10"/>
        <rFont val="宋体"/>
        <charset val="134"/>
      </rPr>
      <t>经内镜胸部</t>
    </r>
    <r>
      <rPr>
        <sz val="10"/>
        <color rgb="FFFF0000"/>
        <rFont val="宋体"/>
        <charset val="134"/>
      </rPr>
      <t>疾病</t>
    </r>
    <r>
      <rPr>
        <sz val="10"/>
        <rFont val="宋体"/>
        <charset val="134"/>
      </rPr>
      <t>特殊治疗加收</t>
    </r>
    <r>
      <rPr>
        <sz val="10"/>
        <rFont val="Times New Roman"/>
        <charset val="134"/>
      </rPr>
      <t>(</t>
    </r>
    <r>
      <rPr>
        <sz val="10"/>
        <rFont val="宋体"/>
        <charset val="134"/>
      </rPr>
      <t>激光</t>
    </r>
    <r>
      <rPr>
        <sz val="10"/>
        <rFont val="Times New Roman"/>
        <charset val="134"/>
      </rPr>
      <t>)</t>
    </r>
  </si>
  <si>
    <t>腹腔穿刺术</t>
  </si>
  <si>
    <r>
      <rPr>
        <sz val="10"/>
        <rFont val="宋体"/>
        <charset val="134"/>
      </rPr>
      <t>含抽液、注药，诊断性腹穿。</t>
    </r>
  </si>
  <si>
    <t>310905001-1</t>
  </si>
  <si>
    <t>放腹水治疗</t>
  </si>
  <si>
    <r>
      <rPr>
        <sz val="10"/>
        <rFont val="宋体"/>
        <charset val="134"/>
      </rPr>
      <t>视网膜脱离修复术</t>
    </r>
  </si>
  <si>
    <t>指外加压、环扎术、内加压。</t>
  </si>
  <si>
    <r>
      <rPr>
        <sz val="10"/>
        <rFont val="宋体"/>
        <charset val="134"/>
      </rPr>
      <t>硅胶植入物</t>
    </r>
  </si>
  <si>
    <t>330407004-1</t>
  </si>
  <si>
    <r>
      <rPr>
        <sz val="10"/>
        <color theme="1"/>
        <rFont val="宋体"/>
        <charset val="134"/>
      </rPr>
      <t>视网膜脱离修复术</t>
    </r>
    <r>
      <rPr>
        <strike/>
        <sz val="10"/>
        <color theme="1"/>
        <rFont val="Times New Roman"/>
        <charset val="134"/>
      </rPr>
      <t>-</t>
    </r>
    <r>
      <rPr>
        <sz val="10"/>
        <color rgb="FFFF0000"/>
        <rFont val="宋体"/>
        <charset val="134"/>
      </rPr>
      <t>外加压</t>
    </r>
  </si>
  <si>
    <t>指激光法、冷凝法、电凝法。</t>
  </si>
  <si>
    <t>硅胶植入物</t>
  </si>
  <si>
    <t>330407004-2</t>
  </si>
  <si>
    <r>
      <rPr>
        <sz val="10"/>
        <color theme="1"/>
        <rFont val="宋体"/>
        <charset val="134"/>
      </rPr>
      <t>视网膜脱离修复术</t>
    </r>
    <r>
      <rPr>
        <sz val="10"/>
        <color theme="1"/>
        <rFont val="Times New Roman"/>
        <charset val="134"/>
      </rPr>
      <t>-</t>
    </r>
    <r>
      <rPr>
        <sz val="10"/>
        <color rgb="FFFF0000"/>
        <rFont val="宋体"/>
        <charset val="134"/>
      </rPr>
      <t>环扎术</t>
    </r>
  </si>
  <si>
    <t>330407004-3</t>
  </si>
  <si>
    <r>
      <rPr>
        <sz val="10"/>
        <color theme="1"/>
        <rFont val="宋体"/>
        <charset val="134"/>
      </rPr>
      <t>视网膜脱离修复术</t>
    </r>
    <r>
      <rPr>
        <sz val="10"/>
        <color theme="1"/>
        <rFont val="Times New Roman"/>
        <charset val="134"/>
      </rPr>
      <t>-</t>
    </r>
    <r>
      <rPr>
        <sz val="10"/>
        <color rgb="FFFF0000"/>
        <rFont val="宋体"/>
        <charset val="134"/>
      </rPr>
      <t>内加压</t>
    </r>
  </si>
  <si>
    <r>
      <rPr>
        <sz val="10"/>
        <rFont val="宋体"/>
        <charset val="134"/>
      </rPr>
      <t>大隐静脉</t>
    </r>
    <r>
      <rPr>
        <sz val="10"/>
        <color rgb="FFFF0000"/>
        <rFont val="宋体"/>
        <charset val="134"/>
      </rPr>
      <t>曲张</t>
    </r>
    <r>
      <rPr>
        <sz val="10"/>
        <rFont val="宋体"/>
        <charset val="134"/>
      </rPr>
      <t>闭合术</t>
    </r>
  </si>
  <si>
    <r>
      <rPr>
        <sz val="10"/>
        <color rgb="FFFF0000"/>
        <rFont val="宋体"/>
        <charset val="134"/>
      </rPr>
      <t>患者仰卧于手术台，消毒铺巾，踝内侧切口，切开大隐静脉，经套管针插入激光（射频）光纤，至大隐静脉根部开通激光（射频），边后退边加压，小切口剥除小腿曲张静脉团，皮内缝合切口，绷带加压包扎。</t>
    </r>
  </si>
  <si>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</si>
  <si>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</si>
  <si>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</si>
  <si>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</si>
  <si>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</si>
  <si>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</si>
  <si>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</si>
  <si>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</si>
  <si>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</si>
  <si>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</si>
  <si>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浅表肿物切除术</t>
  </si>
  <si>
    <t>指全身各部位皮肤和皮下组织皮脂腺囊肿、痣、疣、脂肪瘤、纤维瘤、小血管瘤等；不含乳腺肿物和淋巴结切除。</t>
  </si>
  <si>
    <t>每个肿物</t>
  </si>
  <si>
    <t>331602004-1</t>
  </si>
  <si>
    <t>浅表肿物激光切除术</t>
  </si>
  <si>
    <t>小血管瘤激光手术按“311400064F 激光祛血管瘤及血管扩张”项目收费。</t>
  </si>
  <si>
    <r>
      <rPr>
        <sz val="10"/>
        <rFont val="宋体"/>
        <charset val="134"/>
      </rPr>
      <t>中药封包治疗</t>
    </r>
  </si>
  <si>
    <t>局部清洁，将中药药包置于身体患病部位；或用中药、药粉，涂伤口，包膜包裹患处。</t>
  </si>
  <si>
    <t>410000005-1</t>
  </si>
  <si>
    <r>
      <rPr>
        <sz val="10"/>
        <rFont val="宋体"/>
        <charset val="134"/>
      </rPr>
      <t>中药封包治疗</t>
    </r>
    <r>
      <rPr>
        <sz val="10"/>
        <rFont val="Times New Roman"/>
        <charset val="134"/>
      </rPr>
      <t>(</t>
    </r>
    <r>
      <rPr>
        <sz val="10"/>
        <rFont val="宋体"/>
        <charset val="134"/>
      </rPr>
      <t>特大</t>
    </r>
    <r>
      <rPr>
        <sz val="10"/>
        <rFont val="Times New Roman"/>
        <charset val="134"/>
      </rPr>
      <t>)</t>
    </r>
  </si>
  <si>
    <r>
      <rPr>
        <sz val="10"/>
        <rFont val="宋体"/>
        <charset val="134"/>
      </rPr>
      <t>封包面积＞</t>
    </r>
    <r>
      <rPr>
        <sz val="10"/>
        <rFont val="Times New Roman"/>
        <charset val="134"/>
      </rPr>
      <t>15cm×15cm</t>
    </r>
    <r>
      <rPr>
        <sz val="10"/>
        <rFont val="宋体"/>
        <charset val="134"/>
      </rPr>
      <t>。</t>
    </r>
  </si>
  <si>
    <r>
      <rPr>
        <sz val="10"/>
        <rFont val="宋体"/>
        <charset val="134"/>
      </rPr>
      <t>中医定向透药疗法</t>
    </r>
  </si>
  <si>
    <r>
      <rPr>
        <sz val="10"/>
        <color rgb="FFFF0000"/>
        <rFont val="宋体"/>
        <charset val="134"/>
      </rPr>
      <t>在中医定向药透仪等同类设备的导引下，将治病或镇痛的药物直接从皮肤定向地送到组织伤害的病灶部位。</t>
    </r>
    <r>
      <rPr>
        <sz val="10"/>
        <color rgb="FFFF0000"/>
        <rFont val="Times New Roman"/>
        <charset val="134"/>
      </rPr>
      <t xml:space="preserve">                                    </t>
    </r>
  </si>
  <si>
    <r>
      <rPr>
        <sz val="10"/>
        <rFont val="宋体"/>
        <charset val="134"/>
      </rPr>
      <t>药物</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</si>
</sst>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Red]\(0.0\)"/>
  </numFmts>
  <fonts count="42">
    <font>
      <sz val="11"/>
      <color theme="1"/>
      <name val="宋体"/>
      <charset val="134"/>
      <scheme val="minor"/>
    </font>
    <font>
      <sz val="10"/>
      <color theme="1"/>
      <name val="黑体"/>
      <charset val="134"/>
    </font>
    <font>
      <sz val="10"/>
      <color rgb="FFFF0000"/>
      <name val="Times New Roman"/>
      <charset val="134"/>
    </font>
    <font>
      <sz val="10"/>
      <name val="Times New Roman"/>
      <charset val="134"/>
    </font>
    <font>
      <sz val="11"/>
      <color theme="1"/>
      <name val="Times New Roman"/>
      <charset val="134"/>
    </font>
    <font>
      <sz val="10"/>
      <color theme="1"/>
      <name val="Times New Roman"/>
      <charset val="134"/>
    </font>
    <font>
      <sz val="16"/>
      <color theme="1"/>
      <name val="黑体"/>
      <charset val="134"/>
    </font>
    <font>
      <sz val="22"/>
      <color theme="1"/>
      <name val="方正小标宋简体"/>
      <charset val="134"/>
    </font>
    <font>
      <sz val="10"/>
      <name val="黑体"/>
      <charset val="134"/>
    </font>
    <font>
      <sz val="10"/>
      <color theme="1"/>
      <name val="宋体"/>
      <charset val="134"/>
    </font>
    <font>
      <b/>
      <sz val="10"/>
      <color theme="1"/>
      <name val="宋体"/>
      <charset val="134"/>
    </font>
    <font>
      <b/>
      <sz val="10"/>
      <color rgb="FFFF0000"/>
      <name val="宋体"/>
      <charset val="134"/>
    </font>
    <font>
      <b/>
      <sz val="10"/>
      <name val="宋体"/>
      <charset val="134"/>
    </font>
    <font>
      <b/>
      <sz val="10"/>
      <color rgb="FFFF0000"/>
      <name val="Times New Roman"/>
      <charset val="134"/>
    </font>
    <font>
      <sz val="10"/>
      <color rgb="FFFF0000"/>
      <name val="宋体"/>
      <charset val="134"/>
    </font>
    <font>
      <strike/>
      <sz val="10"/>
      <color rgb="FFFF0000"/>
      <name val="宋体"/>
      <charset val="134"/>
    </font>
    <font>
      <sz val="10"/>
      <name val="宋体"/>
      <charset val="134"/>
    </font>
    <font>
      <strike/>
      <sz val="10"/>
      <name val="Times New Roman"/>
      <charset val="134"/>
    </font>
    <font>
      <strike/>
      <sz val="10"/>
      <color rgb="FFFF0000"/>
      <name val="Times New Roman"/>
      <charset val="134"/>
    </font>
    <font>
      <sz val="10"/>
      <color rgb="FFFF0000"/>
      <name val="Times New Roman"/>
      <charset val="134"/>
    </font>
    <font>
      <sz val="11"/>
      <color theme="1"/>
      <name val="宋体"/>
      <charset val="134"/>
    </font>
    <font>
      <b/>
      <sz val="11"/>
      <color rgb="FFFA7D00"/>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sz val="11"/>
      <color rgb="FF006100"/>
      <name val="宋体"/>
      <charset val="0"/>
      <scheme val="minor"/>
    </font>
    <font>
      <sz val="12"/>
      <name val="宋体"/>
      <charset val="134"/>
    </font>
    <font>
      <strike/>
      <sz val="10"/>
      <color theme="1"/>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7" borderId="0" applyNumberFormat="0" applyBorder="0" applyAlignment="0" applyProtection="0">
      <alignment vertical="center"/>
    </xf>
    <xf numFmtId="0" fontId="2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28" fillId="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6" applyNumberFormat="0" applyFont="0" applyAlignment="0" applyProtection="0">
      <alignment vertical="center"/>
    </xf>
    <xf numFmtId="0" fontId="28" fillId="11"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5" applyNumberFormat="0" applyFill="0" applyAlignment="0" applyProtection="0">
      <alignment vertical="center"/>
    </xf>
    <xf numFmtId="0" fontId="27" fillId="0" borderId="5" applyNumberFormat="0" applyFill="0" applyAlignment="0" applyProtection="0">
      <alignment vertical="center"/>
    </xf>
    <xf numFmtId="0" fontId="28" fillId="15" borderId="0" applyNumberFormat="0" applyBorder="0" applyAlignment="0" applyProtection="0">
      <alignment vertical="center"/>
    </xf>
    <xf numFmtId="0" fontId="24" fillId="0" borderId="4" applyNumberFormat="0" applyFill="0" applyAlignment="0" applyProtection="0">
      <alignment vertical="center"/>
    </xf>
    <xf numFmtId="0" fontId="28" fillId="17" borderId="0" applyNumberFormat="0" applyBorder="0" applyAlignment="0" applyProtection="0">
      <alignment vertical="center"/>
    </xf>
    <xf numFmtId="0" fontId="35" fillId="2" borderId="9" applyNumberFormat="0" applyAlignment="0" applyProtection="0">
      <alignment vertical="center"/>
    </xf>
    <xf numFmtId="0" fontId="21" fillId="2" borderId="3" applyNumberFormat="0" applyAlignment="0" applyProtection="0">
      <alignment vertical="center"/>
    </xf>
    <xf numFmtId="0" fontId="34" fillId="12" borderId="8" applyNumberFormat="0" applyAlignment="0" applyProtection="0">
      <alignment vertical="center"/>
    </xf>
    <xf numFmtId="0" fontId="29" fillId="19" borderId="0" applyNumberFormat="0" applyBorder="0" applyAlignment="0" applyProtection="0">
      <alignment vertical="center"/>
    </xf>
    <xf numFmtId="0" fontId="28" fillId="10" borderId="0" applyNumberFormat="0" applyBorder="0" applyAlignment="0" applyProtection="0">
      <alignment vertical="center"/>
    </xf>
    <xf numFmtId="0" fontId="38" fillId="0" borderId="10" applyNumberFormat="0" applyFill="0" applyAlignment="0" applyProtection="0">
      <alignment vertical="center"/>
    </xf>
    <xf numFmtId="0" fontId="30" fillId="0" borderId="7" applyNumberFormat="0" applyFill="0" applyAlignment="0" applyProtection="0">
      <alignment vertical="center"/>
    </xf>
    <xf numFmtId="0" fontId="39" fillId="22" borderId="0" applyNumberFormat="0" applyBorder="0" applyAlignment="0" applyProtection="0">
      <alignment vertical="center"/>
    </xf>
    <xf numFmtId="0" fontId="37" fillId="14" borderId="0" applyNumberFormat="0" applyBorder="0" applyAlignment="0" applyProtection="0">
      <alignment vertical="center"/>
    </xf>
    <xf numFmtId="0" fontId="29" fillId="24"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6" borderId="0" applyNumberFormat="0" applyBorder="0" applyAlignment="0" applyProtection="0">
      <alignment vertical="center"/>
    </xf>
    <xf numFmtId="0" fontId="29" fillId="25" borderId="0" applyNumberFormat="0" applyBorder="0" applyAlignment="0" applyProtection="0">
      <alignment vertical="center"/>
    </xf>
    <xf numFmtId="0" fontId="29" fillId="13" borderId="0" applyNumberFormat="0" applyBorder="0" applyAlignment="0" applyProtection="0">
      <alignment vertical="center"/>
    </xf>
    <xf numFmtId="0" fontId="28" fillId="27"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28" borderId="0" applyNumberFormat="0" applyBorder="0" applyAlignment="0" applyProtection="0">
      <alignment vertical="center"/>
    </xf>
    <xf numFmtId="0" fontId="29" fillId="23" borderId="0" applyNumberFormat="0" applyBorder="0" applyAlignment="0" applyProtection="0">
      <alignment vertical="center"/>
    </xf>
    <xf numFmtId="0" fontId="28" fillId="16" borderId="0" applyNumberFormat="0" applyBorder="0" applyAlignment="0" applyProtection="0">
      <alignment vertical="center"/>
    </xf>
    <xf numFmtId="0" fontId="28" fillId="5" borderId="0" applyNumberFormat="0" applyBorder="0" applyAlignment="0" applyProtection="0">
      <alignment vertical="center"/>
    </xf>
    <xf numFmtId="0" fontId="29" fillId="18" borderId="0" applyNumberFormat="0" applyBorder="0" applyAlignment="0" applyProtection="0">
      <alignment vertical="center"/>
    </xf>
    <xf numFmtId="0" fontId="28" fillId="32" borderId="0" applyNumberFormat="0" applyBorder="0" applyAlignment="0" applyProtection="0">
      <alignment vertical="center"/>
    </xf>
    <xf numFmtId="0" fontId="40" fillId="0" borderId="0"/>
  </cellStyleXfs>
  <cellXfs count="6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1" fillId="0" borderId="1" xfId="49"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49" applyFont="1" applyFill="1" applyBorder="1" applyAlignment="1">
      <alignment horizontal="center" vertical="center"/>
    </xf>
    <xf numFmtId="0" fontId="10" fillId="0" borderId="1" xfId="49"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5"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15" fillId="0" borderId="1" xfId="49" applyFont="1" applyFill="1" applyBorder="1" applyAlignment="1">
      <alignment horizontal="center" vertical="center" wrapText="1"/>
    </xf>
    <xf numFmtId="49" fontId="16" fillId="0" borderId="1" xfId="49" applyNumberFormat="1"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6"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16" fillId="0" borderId="1" xfId="49" applyNumberFormat="1" applyFont="1" applyFill="1" applyBorder="1" applyAlignment="1">
      <alignment horizontal="left" vertical="center" wrapText="1"/>
    </xf>
    <xf numFmtId="0" fontId="17" fillId="0" borderId="1" xfId="49"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49"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6" fillId="0" borderId="1" xfId="0" applyFont="1" applyFill="1" applyBorder="1" applyAlignment="1">
      <alignment horizontal="center" vertical="center"/>
    </xf>
    <xf numFmtId="0" fontId="14" fillId="0" borderId="1" xfId="49" applyFont="1" applyFill="1" applyBorder="1" applyAlignment="1">
      <alignment horizontal="justify" vertical="center" wrapText="1"/>
    </xf>
    <xf numFmtId="0" fontId="2" fillId="0" borderId="1" xfId="49" applyFont="1" applyFill="1" applyBorder="1" applyAlignment="1">
      <alignment horizontal="left" vertical="center" wrapText="1"/>
    </xf>
    <xf numFmtId="0" fontId="5" fillId="0" borderId="1" xfId="0" applyFont="1" applyFill="1" applyBorder="1" applyAlignment="1">
      <alignment horizontal="left" vertical="center"/>
    </xf>
    <xf numFmtId="0" fontId="18" fillId="0" borderId="1" xfId="49" applyFont="1" applyFill="1" applyBorder="1" applyAlignment="1">
      <alignment horizontal="left" vertical="center" wrapText="1"/>
    </xf>
    <xf numFmtId="0" fontId="5" fillId="0" borderId="2" xfId="0" applyFont="1" applyFill="1" applyBorder="1" applyAlignment="1">
      <alignment horizontal="center" vertical="center"/>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15" fillId="0" borderId="1" xfId="49" applyFont="1" applyFill="1" applyBorder="1" applyAlignment="1">
      <alignment horizontal="left" vertical="center" wrapText="1"/>
    </xf>
    <xf numFmtId="0" fontId="19" fillId="0" borderId="1" xfId="49" applyFont="1" applyFill="1" applyBorder="1" applyAlignment="1">
      <alignment horizontal="left" vertical="center" wrapText="1"/>
    </xf>
    <xf numFmtId="0" fontId="20"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1"/>
  <sheetViews>
    <sheetView tabSelected="1" topLeftCell="A2" workbookViewId="0">
      <selection activeCell="A2" sqref="A2:L2"/>
    </sheetView>
  </sheetViews>
  <sheetFormatPr defaultColWidth="9" defaultRowHeight="12.75"/>
  <cols>
    <col min="1" max="1" width="5.88333333333333" style="6" customWidth="1"/>
    <col min="2" max="2" width="8" style="6" customWidth="1"/>
    <col min="3" max="3" width="13.3333333333333" style="6" customWidth="1"/>
    <col min="4" max="4" width="15.4416666666667" style="6" customWidth="1"/>
    <col min="5" max="5" width="31.2166666666667" style="6" customWidth="1"/>
    <col min="6" max="6" width="14.1083333333333" style="6" customWidth="1"/>
    <col min="7" max="7" width="8.10833333333333" style="6" customWidth="1"/>
    <col min="8" max="8" width="22.4416666666667" style="6" customWidth="1"/>
    <col min="9" max="9" width="10.5583333333333" style="6" customWidth="1"/>
    <col min="10" max="16378" width="9" style="6" customWidth="1"/>
    <col min="16379" max="16384" width="9" style="6"/>
  </cols>
  <sheetData>
    <row r="1" ht="20.25" spans="1:2">
      <c r="A1" s="7" t="s">
        <v>0</v>
      </c>
      <c r="B1" s="7"/>
    </row>
    <row r="2" ht="33" customHeight="1" spans="1:12">
      <c r="A2" s="8" t="s">
        <v>1</v>
      </c>
      <c r="B2" s="8"/>
      <c r="C2" s="8"/>
      <c r="D2" s="8"/>
      <c r="E2" s="8"/>
      <c r="F2" s="8"/>
      <c r="G2" s="8"/>
      <c r="H2" s="8"/>
      <c r="I2" s="8"/>
      <c r="J2" s="8"/>
      <c r="K2" s="8"/>
      <c r="L2" s="8"/>
    </row>
    <row r="3" ht="21" customHeight="1" spans="1:12">
      <c r="A3" s="9" t="s">
        <v>2</v>
      </c>
      <c r="B3" s="9" t="s">
        <v>3</v>
      </c>
      <c r="C3" s="10" t="s">
        <v>4</v>
      </c>
      <c r="D3" s="10" t="s">
        <v>5</v>
      </c>
      <c r="E3" s="9" t="s">
        <v>6</v>
      </c>
      <c r="F3" s="9" t="s">
        <v>7</v>
      </c>
      <c r="G3" s="11" t="s">
        <v>8</v>
      </c>
      <c r="H3" s="11" t="s">
        <v>9</v>
      </c>
      <c r="I3" s="54" t="s">
        <v>10</v>
      </c>
      <c r="J3" s="54"/>
      <c r="K3" s="54"/>
      <c r="L3" s="54"/>
    </row>
    <row r="4" s="1" customFormat="1" ht="22.05" customHeight="1" spans="1:12">
      <c r="A4" s="9"/>
      <c r="B4" s="9"/>
      <c r="C4" s="10"/>
      <c r="D4" s="10"/>
      <c r="E4" s="9"/>
      <c r="F4" s="9"/>
      <c r="G4" s="11"/>
      <c r="H4" s="11"/>
      <c r="I4" s="54" t="s">
        <v>11</v>
      </c>
      <c r="J4" s="54" t="s">
        <v>12</v>
      </c>
      <c r="K4" s="54" t="s">
        <v>13</v>
      </c>
      <c r="L4" s="54" t="s">
        <v>14</v>
      </c>
    </row>
    <row r="5" ht="28.95" customHeight="1" spans="1:12">
      <c r="A5" s="12"/>
      <c r="B5" s="13"/>
      <c r="C5" s="14" t="s">
        <v>15</v>
      </c>
      <c r="D5" s="14" t="s">
        <v>16</v>
      </c>
      <c r="E5" s="13"/>
      <c r="F5" s="13"/>
      <c r="G5" s="15"/>
      <c r="H5" s="15"/>
      <c r="I5" s="21"/>
      <c r="J5" s="21"/>
      <c r="K5" s="21"/>
      <c r="L5" s="21"/>
    </row>
    <row r="6" s="2" customFormat="1" ht="34.95" customHeight="1" spans="1:14">
      <c r="A6" s="12"/>
      <c r="B6" s="16" t="s">
        <v>17</v>
      </c>
      <c r="C6" s="17" t="s">
        <v>18</v>
      </c>
      <c r="D6" s="17" t="s">
        <v>19</v>
      </c>
      <c r="E6" s="18"/>
      <c r="F6" s="19"/>
      <c r="G6" s="19"/>
      <c r="H6" s="20" t="s">
        <v>20</v>
      </c>
      <c r="I6" s="21"/>
      <c r="J6" s="34"/>
      <c r="K6" s="34"/>
      <c r="L6" s="34"/>
      <c r="M6" s="6"/>
      <c r="N6" s="6"/>
    </row>
    <row r="7" ht="61.05" customHeight="1" spans="1:12">
      <c r="A7" s="21">
        <v>1</v>
      </c>
      <c r="B7" s="22" t="s">
        <v>17</v>
      </c>
      <c r="C7" s="16">
        <v>331701001</v>
      </c>
      <c r="D7" s="23" t="s">
        <v>21</v>
      </c>
      <c r="E7" s="20" t="s">
        <v>22</v>
      </c>
      <c r="F7" s="24"/>
      <c r="G7" s="22" t="s">
        <v>23</v>
      </c>
      <c r="H7" s="20"/>
      <c r="I7" s="55">
        <v>21000</v>
      </c>
      <c r="J7" s="55">
        <f>ROUND(I7*0.95,1)</f>
        <v>19950</v>
      </c>
      <c r="K7" s="55">
        <f>ROUND(I7*0.9,1)</f>
        <v>18900</v>
      </c>
      <c r="L7" s="55">
        <f>ROUND(I7*0.8,1)</f>
        <v>16800</v>
      </c>
    </row>
    <row r="8" ht="63" customHeight="1" spans="1:12">
      <c r="A8" s="21">
        <v>2</v>
      </c>
      <c r="B8" s="22" t="s">
        <v>17</v>
      </c>
      <c r="C8" s="16">
        <v>331701002</v>
      </c>
      <c r="D8" s="25" t="s">
        <v>24</v>
      </c>
      <c r="E8" s="20" t="s">
        <v>25</v>
      </c>
      <c r="F8" s="24"/>
      <c r="G8" s="22" t="s">
        <v>23</v>
      </c>
      <c r="H8" s="20"/>
      <c r="I8" s="55">
        <v>29000</v>
      </c>
      <c r="J8" s="55">
        <f t="shared" ref="J8:J39" si="0">ROUND(I8*0.95,1)</f>
        <v>27550</v>
      </c>
      <c r="K8" s="55">
        <f t="shared" ref="K8:K39" si="1">ROUND(I8*0.9,1)</f>
        <v>26100</v>
      </c>
      <c r="L8" s="55">
        <f t="shared" ref="L8:L39" si="2">ROUND(I8*0.8,1)</f>
        <v>23200</v>
      </c>
    </row>
    <row r="9" ht="67.95" customHeight="1" spans="1:12">
      <c r="A9" s="21">
        <v>4</v>
      </c>
      <c r="B9" s="22" t="s">
        <v>17</v>
      </c>
      <c r="C9" s="16">
        <v>331701003</v>
      </c>
      <c r="D9" s="26" t="s">
        <v>26</v>
      </c>
      <c r="E9" s="20" t="s">
        <v>27</v>
      </c>
      <c r="F9" s="24"/>
      <c r="G9" s="22" t="s">
        <v>23</v>
      </c>
      <c r="H9" s="20"/>
      <c r="I9" s="55">
        <v>20000</v>
      </c>
      <c r="J9" s="55">
        <f t="shared" si="0"/>
        <v>19000</v>
      </c>
      <c r="K9" s="55">
        <f t="shared" si="1"/>
        <v>18000</v>
      </c>
      <c r="L9" s="55">
        <f t="shared" si="2"/>
        <v>16000</v>
      </c>
    </row>
    <row r="10" ht="66" customHeight="1" spans="1:12">
      <c r="A10" s="21">
        <v>5</v>
      </c>
      <c r="B10" s="16" t="s">
        <v>17</v>
      </c>
      <c r="C10" s="16" t="s">
        <v>28</v>
      </c>
      <c r="D10" s="17" t="s">
        <v>29</v>
      </c>
      <c r="E10" s="20" t="s">
        <v>30</v>
      </c>
      <c r="F10" s="27"/>
      <c r="G10" s="16" t="s">
        <v>31</v>
      </c>
      <c r="H10" s="20"/>
      <c r="I10" s="55">
        <v>15000</v>
      </c>
      <c r="J10" s="55">
        <f t="shared" si="0"/>
        <v>14250</v>
      </c>
      <c r="K10" s="55">
        <f t="shared" si="1"/>
        <v>13500</v>
      </c>
      <c r="L10" s="55">
        <f t="shared" si="2"/>
        <v>12000</v>
      </c>
    </row>
    <row r="11" ht="61.95" customHeight="1" spans="1:12">
      <c r="A11" s="21">
        <v>7</v>
      </c>
      <c r="B11" s="22" t="s">
        <v>17</v>
      </c>
      <c r="C11" s="16">
        <v>331701004</v>
      </c>
      <c r="D11" s="26" t="s">
        <v>32</v>
      </c>
      <c r="E11" s="20" t="s">
        <v>33</v>
      </c>
      <c r="F11" s="24"/>
      <c r="G11" s="22" t="s">
        <v>23</v>
      </c>
      <c r="H11" s="20"/>
      <c r="I11" s="55">
        <v>7800</v>
      </c>
      <c r="J11" s="55">
        <f t="shared" si="0"/>
        <v>7410</v>
      </c>
      <c r="K11" s="55">
        <f t="shared" si="1"/>
        <v>7020</v>
      </c>
      <c r="L11" s="55">
        <f t="shared" si="2"/>
        <v>6240</v>
      </c>
    </row>
    <row r="12" ht="58.95" customHeight="1" spans="1:12">
      <c r="A12" s="21">
        <v>8</v>
      </c>
      <c r="B12" s="16" t="s">
        <v>17</v>
      </c>
      <c r="C12" s="16" t="s">
        <v>34</v>
      </c>
      <c r="D12" s="17" t="s">
        <v>35</v>
      </c>
      <c r="E12" s="20" t="s">
        <v>33</v>
      </c>
      <c r="F12" s="16"/>
      <c r="G12" s="16" t="s">
        <v>36</v>
      </c>
      <c r="H12" s="20"/>
      <c r="I12" s="55">
        <v>8200</v>
      </c>
      <c r="J12" s="55">
        <f t="shared" si="0"/>
        <v>7790</v>
      </c>
      <c r="K12" s="55">
        <f t="shared" si="1"/>
        <v>7380</v>
      </c>
      <c r="L12" s="55">
        <f t="shared" si="2"/>
        <v>6560</v>
      </c>
    </row>
    <row r="13" ht="64.95" customHeight="1" spans="1:12">
      <c r="A13" s="21">
        <v>9</v>
      </c>
      <c r="B13" s="22" t="s">
        <v>17</v>
      </c>
      <c r="C13" s="16">
        <v>331701005</v>
      </c>
      <c r="D13" s="23" t="s">
        <v>37</v>
      </c>
      <c r="E13" s="20" t="s">
        <v>38</v>
      </c>
      <c r="F13" s="24"/>
      <c r="G13" s="22" t="s">
        <v>23</v>
      </c>
      <c r="H13" s="20"/>
      <c r="I13" s="55">
        <v>18000</v>
      </c>
      <c r="J13" s="55">
        <f t="shared" si="0"/>
        <v>17100</v>
      </c>
      <c r="K13" s="55">
        <f t="shared" si="1"/>
        <v>16200</v>
      </c>
      <c r="L13" s="55">
        <f t="shared" si="2"/>
        <v>14400</v>
      </c>
    </row>
    <row r="14" ht="64.95" customHeight="1" spans="1:12">
      <c r="A14" s="21">
        <v>10</v>
      </c>
      <c r="B14" s="22" t="s">
        <v>17</v>
      </c>
      <c r="C14" s="16">
        <v>331701006</v>
      </c>
      <c r="D14" s="25" t="s">
        <v>39</v>
      </c>
      <c r="E14" s="20" t="s">
        <v>40</v>
      </c>
      <c r="F14" s="24"/>
      <c r="G14" s="28" t="s">
        <v>31</v>
      </c>
      <c r="H14" s="20"/>
      <c r="I14" s="55">
        <v>23000</v>
      </c>
      <c r="J14" s="55">
        <f t="shared" si="0"/>
        <v>21850</v>
      </c>
      <c r="K14" s="55">
        <f t="shared" si="1"/>
        <v>20700</v>
      </c>
      <c r="L14" s="55">
        <f t="shared" si="2"/>
        <v>18400</v>
      </c>
    </row>
    <row r="15" ht="64.95" customHeight="1" spans="1:12">
      <c r="A15" s="21">
        <v>12</v>
      </c>
      <c r="B15" s="22" t="s">
        <v>17</v>
      </c>
      <c r="C15" s="16">
        <v>331701007</v>
      </c>
      <c r="D15" s="25" t="s">
        <v>41</v>
      </c>
      <c r="E15" s="20" t="s">
        <v>42</v>
      </c>
      <c r="F15" s="28" t="s">
        <v>43</v>
      </c>
      <c r="G15" s="22" t="s">
        <v>23</v>
      </c>
      <c r="H15" s="20"/>
      <c r="I15" s="55">
        <v>3000</v>
      </c>
      <c r="J15" s="55">
        <f t="shared" si="0"/>
        <v>2850</v>
      </c>
      <c r="K15" s="55">
        <f t="shared" si="1"/>
        <v>2700</v>
      </c>
      <c r="L15" s="55">
        <f t="shared" si="2"/>
        <v>2400</v>
      </c>
    </row>
    <row r="16" ht="28.95" customHeight="1" spans="1:12">
      <c r="A16" s="21">
        <v>13</v>
      </c>
      <c r="B16" s="22" t="s">
        <v>17</v>
      </c>
      <c r="C16" s="29" t="s">
        <v>44</v>
      </c>
      <c r="D16" s="30" t="s">
        <v>45</v>
      </c>
      <c r="E16" s="31"/>
      <c r="F16" s="31"/>
      <c r="G16" s="28" t="s">
        <v>31</v>
      </c>
      <c r="H16" s="31"/>
      <c r="I16" s="55">
        <v>300</v>
      </c>
      <c r="J16" s="55">
        <f t="shared" si="0"/>
        <v>285</v>
      </c>
      <c r="K16" s="55">
        <f t="shared" si="1"/>
        <v>270</v>
      </c>
      <c r="L16" s="55">
        <f t="shared" si="2"/>
        <v>240</v>
      </c>
    </row>
    <row r="17" ht="36" customHeight="1" spans="1:12">
      <c r="A17" s="21">
        <v>14</v>
      </c>
      <c r="B17" s="22" t="s">
        <v>17</v>
      </c>
      <c r="C17" s="22" t="s">
        <v>46</v>
      </c>
      <c r="D17" s="30" t="s">
        <v>47</v>
      </c>
      <c r="E17" s="31"/>
      <c r="F17" s="31"/>
      <c r="G17" s="28" t="s">
        <v>31</v>
      </c>
      <c r="H17" s="31"/>
      <c r="I17" s="55">
        <v>3000</v>
      </c>
      <c r="J17" s="55">
        <f t="shared" si="0"/>
        <v>2850</v>
      </c>
      <c r="K17" s="55">
        <f t="shared" si="1"/>
        <v>2700</v>
      </c>
      <c r="L17" s="55">
        <f t="shared" si="2"/>
        <v>2400</v>
      </c>
    </row>
    <row r="18" ht="28.05" customHeight="1" spans="1:12">
      <c r="A18" s="21">
        <v>15</v>
      </c>
      <c r="B18" s="22" t="s">
        <v>17</v>
      </c>
      <c r="C18" s="22" t="s">
        <v>48</v>
      </c>
      <c r="D18" s="30" t="s">
        <v>49</v>
      </c>
      <c r="E18" s="31"/>
      <c r="F18" s="31"/>
      <c r="G18" s="28" t="s">
        <v>31</v>
      </c>
      <c r="H18" s="31"/>
      <c r="I18" s="55">
        <v>3000</v>
      </c>
      <c r="J18" s="55">
        <f t="shared" si="0"/>
        <v>2850</v>
      </c>
      <c r="K18" s="55">
        <f t="shared" si="1"/>
        <v>2700</v>
      </c>
      <c r="L18" s="55">
        <f t="shared" si="2"/>
        <v>2400</v>
      </c>
    </row>
    <row r="19" ht="30" customHeight="1" spans="1:12">
      <c r="A19" s="21"/>
      <c r="B19" s="22"/>
      <c r="C19" s="16">
        <v>331702</v>
      </c>
      <c r="D19" s="26" t="s">
        <v>50</v>
      </c>
      <c r="E19" s="31"/>
      <c r="F19" s="22"/>
      <c r="G19" s="22"/>
      <c r="H19" s="20" t="s">
        <v>51</v>
      </c>
      <c r="I19" s="56"/>
      <c r="J19" s="55"/>
      <c r="K19" s="55"/>
      <c r="L19" s="55"/>
    </row>
    <row r="20" ht="54" customHeight="1" spans="1:12">
      <c r="A20" s="21">
        <v>25</v>
      </c>
      <c r="B20" s="22" t="s">
        <v>17</v>
      </c>
      <c r="C20" s="16">
        <v>331702001</v>
      </c>
      <c r="D20" s="26" t="s">
        <v>52</v>
      </c>
      <c r="E20" s="20" t="s">
        <v>53</v>
      </c>
      <c r="F20" s="22"/>
      <c r="G20" s="22" t="s">
        <v>23</v>
      </c>
      <c r="H20" s="20"/>
      <c r="I20" s="55">
        <v>4060</v>
      </c>
      <c r="J20" s="55">
        <f t="shared" si="0"/>
        <v>3857</v>
      </c>
      <c r="K20" s="55">
        <f t="shared" si="1"/>
        <v>3654</v>
      </c>
      <c r="L20" s="55">
        <f t="shared" si="2"/>
        <v>3248</v>
      </c>
    </row>
    <row r="21" ht="43.95" customHeight="1" spans="1:12">
      <c r="A21" s="21">
        <v>26</v>
      </c>
      <c r="B21" s="22" t="s">
        <v>17</v>
      </c>
      <c r="C21" s="16">
        <v>331702002</v>
      </c>
      <c r="D21" s="25" t="s">
        <v>54</v>
      </c>
      <c r="E21" s="20" t="s">
        <v>55</v>
      </c>
      <c r="F21" s="22"/>
      <c r="G21" s="22" t="s">
        <v>23</v>
      </c>
      <c r="H21" s="20"/>
      <c r="I21" s="55">
        <v>2200</v>
      </c>
      <c r="J21" s="55">
        <f t="shared" si="0"/>
        <v>2090</v>
      </c>
      <c r="K21" s="55">
        <f t="shared" si="1"/>
        <v>1980</v>
      </c>
      <c r="L21" s="55">
        <f t="shared" si="2"/>
        <v>1760</v>
      </c>
    </row>
    <row r="22" ht="42" customHeight="1" spans="1:12">
      <c r="A22" s="21">
        <v>27</v>
      </c>
      <c r="B22" s="22" t="s">
        <v>17</v>
      </c>
      <c r="C22" s="16">
        <v>331702003</v>
      </c>
      <c r="D22" s="26" t="s">
        <v>56</v>
      </c>
      <c r="E22" s="20" t="s">
        <v>57</v>
      </c>
      <c r="F22" s="22"/>
      <c r="G22" s="22" t="s">
        <v>23</v>
      </c>
      <c r="H22" s="20"/>
      <c r="I22" s="55">
        <v>3100</v>
      </c>
      <c r="J22" s="55">
        <f t="shared" si="0"/>
        <v>2945</v>
      </c>
      <c r="K22" s="55">
        <f t="shared" si="1"/>
        <v>2790</v>
      </c>
      <c r="L22" s="55">
        <f t="shared" si="2"/>
        <v>2480</v>
      </c>
    </row>
    <row r="23" ht="42" customHeight="1" spans="1:12">
      <c r="A23" s="21">
        <v>28</v>
      </c>
      <c r="B23" s="16" t="s">
        <v>17</v>
      </c>
      <c r="C23" s="32">
        <v>331702004</v>
      </c>
      <c r="D23" s="17" t="s">
        <v>58</v>
      </c>
      <c r="E23" s="33" t="s">
        <v>59</v>
      </c>
      <c r="F23" s="34"/>
      <c r="G23" s="16" t="s">
        <v>36</v>
      </c>
      <c r="H23" s="20"/>
      <c r="I23" s="55">
        <v>1700</v>
      </c>
      <c r="J23" s="55">
        <f t="shared" si="0"/>
        <v>1615</v>
      </c>
      <c r="K23" s="55">
        <f t="shared" si="1"/>
        <v>1530</v>
      </c>
      <c r="L23" s="55">
        <f t="shared" si="2"/>
        <v>1360</v>
      </c>
    </row>
    <row r="24" ht="48" customHeight="1" spans="1:12">
      <c r="A24" s="21">
        <v>29</v>
      </c>
      <c r="B24" s="22" t="s">
        <v>17</v>
      </c>
      <c r="C24" s="16">
        <v>331702005</v>
      </c>
      <c r="D24" s="26" t="s">
        <v>60</v>
      </c>
      <c r="E24" s="20" t="s">
        <v>61</v>
      </c>
      <c r="F24" s="22"/>
      <c r="G24" s="22" t="s">
        <v>23</v>
      </c>
      <c r="H24" s="20"/>
      <c r="I24" s="55">
        <v>4500</v>
      </c>
      <c r="J24" s="55">
        <f t="shared" si="0"/>
        <v>4275</v>
      </c>
      <c r="K24" s="55">
        <f t="shared" si="1"/>
        <v>4050</v>
      </c>
      <c r="L24" s="55">
        <f t="shared" si="2"/>
        <v>3600</v>
      </c>
    </row>
    <row r="25" s="3" customFormat="1" ht="31.05" customHeight="1" spans="1:16">
      <c r="A25" s="35" t="s">
        <v>62</v>
      </c>
      <c r="B25" s="22" t="s">
        <v>63</v>
      </c>
      <c r="C25" s="31">
        <v>310100023</v>
      </c>
      <c r="D25" s="36" t="s">
        <v>64</v>
      </c>
      <c r="E25" s="37"/>
      <c r="F25" s="31"/>
      <c r="G25" s="28" t="s">
        <v>65</v>
      </c>
      <c r="H25" s="31"/>
      <c r="I25" s="56"/>
      <c r="J25" s="55"/>
      <c r="K25" s="55"/>
      <c r="L25" s="55"/>
      <c r="M25" s="6"/>
      <c r="N25" s="6"/>
      <c r="O25" s="6"/>
      <c r="P25" s="6"/>
    </row>
    <row r="26" s="2" customFormat="1" ht="46.95" customHeight="1" spans="1:16">
      <c r="A26" s="38">
        <v>31</v>
      </c>
      <c r="B26" s="16" t="s">
        <v>63</v>
      </c>
      <c r="C26" s="16" t="s">
        <v>66</v>
      </c>
      <c r="D26" s="26" t="s">
        <v>67</v>
      </c>
      <c r="E26" s="20" t="s">
        <v>68</v>
      </c>
      <c r="F26" s="16"/>
      <c r="G26" s="27" t="s">
        <v>31</v>
      </c>
      <c r="H26" s="33"/>
      <c r="I26" s="55">
        <v>70</v>
      </c>
      <c r="J26" s="55">
        <f t="shared" si="0"/>
        <v>66.5</v>
      </c>
      <c r="K26" s="55">
        <f t="shared" si="1"/>
        <v>63</v>
      </c>
      <c r="L26" s="55">
        <f t="shared" si="2"/>
        <v>56</v>
      </c>
      <c r="M26" s="6"/>
      <c r="N26" s="6"/>
      <c r="O26" s="6"/>
      <c r="P26" s="6"/>
    </row>
    <row r="27" s="3" customFormat="1" ht="37.95" customHeight="1" spans="1:16">
      <c r="A27" s="35" t="s">
        <v>62</v>
      </c>
      <c r="B27" s="22" t="s">
        <v>63</v>
      </c>
      <c r="C27" s="31">
        <v>310401025</v>
      </c>
      <c r="D27" s="36" t="s">
        <v>69</v>
      </c>
      <c r="E27" s="31"/>
      <c r="F27" s="31"/>
      <c r="G27" s="28" t="s">
        <v>31</v>
      </c>
      <c r="H27" s="31"/>
      <c r="I27" s="56"/>
      <c r="J27" s="55"/>
      <c r="K27" s="55"/>
      <c r="L27" s="55"/>
      <c r="M27" s="6"/>
      <c r="N27" s="6"/>
      <c r="O27" s="6"/>
      <c r="P27" s="6"/>
    </row>
    <row r="28" s="3" customFormat="1" ht="139.05" customHeight="1" spans="1:16">
      <c r="A28" s="21">
        <v>32</v>
      </c>
      <c r="B28" s="16" t="s">
        <v>63</v>
      </c>
      <c r="C28" s="16" t="s">
        <v>70</v>
      </c>
      <c r="D28" s="39" t="s">
        <v>71</v>
      </c>
      <c r="E28" s="33" t="s">
        <v>72</v>
      </c>
      <c r="F28" s="32"/>
      <c r="G28" s="39" t="s">
        <v>31</v>
      </c>
      <c r="H28" s="33" t="s">
        <v>73</v>
      </c>
      <c r="I28" s="55">
        <v>200</v>
      </c>
      <c r="J28" s="55">
        <f t="shared" si="0"/>
        <v>190</v>
      </c>
      <c r="K28" s="55">
        <f t="shared" si="1"/>
        <v>180</v>
      </c>
      <c r="L28" s="55">
        <f t="shared" si="2"/>
        <v>160</v>
      </c>
      <c r="M28" s="6"/>
      <c r="N28" s="6"/>
      <c r="O28" s="6"/>
      <c r="P28" s="6"/>
    </row>
    <row r="29" s="3" customFormat="1" ht="36" customHeight="1" spans="1:16">
      <c r="A29" s="35" t="s">
        <v>62</v>
      </c>
      <c r="B29" s="22" t="s">
        <v>63</v>
      </c>
      <c r="C29" s="22">
        <v>340200008</v>
      </c>
      <c r="D29" s="25" t="s">
        <v>74</v>
      </c>
      <c r="E29" s="40" t="s">
        <v>75</v>
      </c>
      <c r="F29" s="22"/>
      <c r="G29" s="22" t="s">
        <v>23</v>
      </c>
      <c r="H29" s="41"/>
      <c r="I29" s="56"/>
      <c r="J29" s="55"/>
      <c r="K29" s="55"/>
      <c r="L29" s="55"/>
      <c r="M29" s="6"/>
      <c r="N29" s="6"/>
      <c r="O29" s="6"/>
      <c r="P29" s="6"/>
    </row>
    <row r="30" s="3" customFormat="1" ht="51" customHeight="1" spans="1:16">
      <c r="A30" s="21">
        <v>35</v>
      </c>
      <c r="B30" s="16" t="s">
        <v>63</v>
      </c>
      <c r="C30" s="16" t="s">
        <v>76</v>
      </c>
      <c r="D30" s="27" t="s">
        <v>77</v>
      </c>
      <c r="E30" s="33" t="s">
        <v>78</v>
      </c>
      <c r="F30" s="42"/>
      <c r="G30" s="39" t="s">
        <v>31</v>
      </c>
      <c r="H30" s="33" t="s">
        <v>79</v>
      </c>
      <c r="I30" s="55">
        <v>50</v>
      </c>
      <c r="J30" s="55">
        <f t="shared" si="0"/>
        <v>47.5</v>
      </c>
      <c r="K30" s="55">
        <f t="shared" si="1"/>
        <v>45</v>
      </c>
      <c r="L30" s="55">
        <f t="shared" si="2"/>
        <v>40</v>
      </c>
      <c r="M30" s="6"/>
      <c r="N30" s="6"/>
      <c r="O30" s="6"/>
      <c r="P30" s="6"/>
    </row>
    <row r="31" s="3" customFormat="1" ht="70.05" customHeight="1" spans="1:16">
      <c r="A31" s="21">
        <v>36</v>
      </c>
      <c r="B31" s="22" t="s">
        <v>63</v>
      </c>
      <c r="C31" s="22">
        <v>340200011</v>
      </c>
      <c r="D31" s="25" t="s">
        <v>80</v>
      </c>
      <c r="E31" s="20" t="s">
        <v>81</v>
      </c>
      <c r="F31" s="22"/>
      <c r="G31" s="28" t="s">
        <v>31</v>
      </c>
      <c r="H31" s="41"/>
      <c r="I31" s="55">
        <v>50</v>
      </c>
      <c r="J31" s="55">
        <f t="shared" si="0"/>
        <v>47.5</v>
      </c>
      <c r="K31" s="55">
        <f t="shared" si="1"/>
        <v>45</v>
      </c>
      <c r="L31" s="55">
        <f t="shared" si="2"/>
        <v>40</v>
      </c>
      <c r="M31" s="6"/>
      <c r="N31" s="6"/>
      <c r="O31" s="6"/>
      <c r="P31" s="6"/>
    </row>
    <row r="32" s="3" customFormat="1" ht="36" customHeight="1" spans="1:16">
      <c r="A32" s="21">
        <v>37</v>
      </c>
      <c r="B32" s="22" t="s">
        <v>82</v>
      </c>
      <c r="C32" s="22">
        <v>340200021</v>
      </c>
      <c r="D32" s="25" t="s">
        <v>83</v>
      </c>
      <c r="E32" s="40" t="s">
        <v>84</v>
      </c>
      <c r="F32" s="22"/>
      <c r="G32" s="29" t="s">
        <v>85</v>
      </c>
      <c r="H32" s="41"/>
      <c r="I32" s="55">
        <v>40</v>
      </c>
      <c r="J32" s="55">
        <f t="shared" si="0"/>
        <v>38</v>
      </c>
      <c r="K32" s="55">
        <f t="shared" si="1"/>
        <v>36</v>
      </c>
      <c r="L32" s="55">
        <f t="shared" si="2"/>
        <v>32</v>
      </c>
      <c r="M32" s="6"/>
      <c r="N32" s="6"/>
      <c r="O32" s="6"/>
      <c r="P32" s="6"/>
    </row>
    <row r="33" s="3" customFormat="1" ht="52.05" customHeight="1" spans="1:16">
      <c r="A33" s="21">
        <v>39</v>
      </c>
      <c r="B33" s="22" t="s">
        <v>82</v>
      </c>
      <c r="C33" s="22">
        <v>340200024</v>
      </c>
      <c r="D33" s="25" t="s">
        <v>86</v>
      </c>
      <c r="E33" s="33" t="s">
        <v>87</v>
      </c>
      <c r="F33" s="22"/>
      <c r="G33" s="28" t="s">
        <v>31</v>
      </c>
      <c r="H33" s="31"/>
      <c r="I33" s="55">
        <v>27</v>
      </c>
      <c r="J33" s="55">
        <f t="shared" si="0"/>
        <v>25.7</v>
      </c>
      <c r="K33" s="55">
        <f t="shared" si="1"/>
        <v>24.3</v>
      </c>
      <c r="L33" s="55">
        <f t="shared" si="2"/>
        <v>21.6</v>
      </c>
      <c r="M33" s="6"/>
      <c r="N33" s="6"/>
      <c r="O33" s="6"/>
      <c r="P33" s="6"/>
    </row>
    <row r="34" s="3" customFormat="1" ht="19.95" customHeight="1" spans="1:16">
      <c r="A34" s="35" t="s">
        <v>62</v>
      </c>
      <c r="B34" s="22" t="s">
        <v>82</v>
      </c>
      <c r="C34" s="22">
        <v>340200025</v>
      </c>
      <c r="D34" s="23" t="s">
        <v>88</v>
      </c>
      <c r="E34" s="31"/>
      <c r="F34" s="22" t="s">
        <v>89</v>
      </c>
      <c r="G34" s="22" t="s">
        <v>23</v>
      </c>
      <c r="H34" s="31"/>
      <c r="I34" s="56"/>
      <c r="J34" s="55"/>
      <c r="K34" s="55"/>
      <c r="L34" s="55"/>
      <c r="M34" s="6"/>
      <c r="N34" s="6"/>
      <c r="O34" s="6"/>
      <c r="P34" s="6"/>
    </row>
    <row r="35" s="3" customFormat="1" ht="48" customHeight="1" spans="1:16">
      <c r="A35" s="21">
        <v>40</v>
      </c>
      <c r="B35" s="16" t="s">
        <v>82</v>
      </c>
      <c r="C35" s="16" t="s">
        <v>90</v>
      </c>
      <c r="D35" s="26" t="s">
        <v>91</v>
      </c>
      <c r="E35" s="33" t="s">
        <v>92</v>
      </c>
      <c r="F35" s="16"/>
      <c r="G35" s="27" t="s">
        <v>31</v>
      </c>
      <c r="H35" s="33" t="s">
        <v>93</v>
      </c>
      <c r="I35" s="55">
        <v>50</v>
      </c>
      <c r="J35" s="55">
        <f t="shared" si="0"/>
        <v>47.5</v>
      </c>
      <c r="K35" s="55">
        <f t="shared" si="1"/>
        <v>45</v>
      </c>
      <c r="L35" s="55">
        <f t="shared" si="2"/>
        <v>40</v>
      </c>
      <c r="M35" s="6"/>
      <c r="N35" s="6"/>
      <c r="O35" s="6"/>
      <c r="P35" s="6"/>
    </row>
    <row r="36" s="3" customFormat="1" ht="19.95" customHeight="1" spans="1:16">
      <c r="A36" s="35" t="s">
        <v>62</v>
      </c>
      <c r="B36" s="22" t="s">
        <v>82</v>
      </c>
      <c r="C36" s="22">
        <v>340200027</v>
      </c>
      <c r="D36" s="25" t="s">
        <v>94</v>
      </c>
      <c r="E36" s="40" t="s">
        <v>95</v>
      </c>
      <c r="F36" s="43"/>
      <c r="G36" s="28" t="s">
        <v>31</v>
      </c>
      <c r="H36" s="41"/>
      <c r="I36" s="56"/>
      <c r="J36" s="55"/>
      <c r="K36" s="55"/>
      <c r="L36" s="55"/>
      <c r="M36" s="6"/>
      <c r="N36" s="6"/>
      <c r="O36" s="6"/>
      <c r="P36" s="6"/>
    </row>
    <row r="37" s="3" customFormat="1" ht="43.05" customHeight="1" spans="1:16">
      <c r="A37" s="21">
        <v>41</v>
      </c>
      <c r="B37" s="16" t="s">
        <v>82</v>
      </c>
      <c r="C37" s="32" t="s">
        <v>96</v>
      </c>
      <c r="D37" s="39" t="s">
        <v>97</v>
      </c>
      <c r="E37" s="33" t="s">
        <v>98</v>
      </c>
      <c r="F37" s="38"/>
      <c r="G37" s="44" t="s">
        <v>31</v>
      </c>
      <c r="H37" s="41"/>
      <c r="I37" s="55">
        <v>35</v>
      </c>
      <c r="J37" s="55">
        <f t="shared" si="0"/>
        <v>33.3</v>
      </c>
      <c r="K37" s="55">
        <f t="shared" si="1"/>
        <v>31.5</v>
      </c>
      <c r="L37" s="55">
        <f t="shared" si="2"/>
        <v>28</v>
      </c>
      <c r="M37" s="6"/>
      <c r="N37" s="6"/>
      <c r="O37" s="6"/>
      <c r="P37" s="6"/>
    </row>
    <row r="38" s="3" customFormat="1" ht="34.95" customHeight="1" spans="1:16">
      <c r="A38" s="21">
        <v>42</v>
      </c>
      <c r="B38" s="22" t="s">
        <v>82</v>
      </c>
      <c r="C38" s="22">
        <v>340200031</v>
      </c>
      <c r="D38" s="25" t="s">
        <v>99</v>
      </c>
      <c r="E38" s="40" t="s">
        <v>100</v>
      </c>
      <c r="F38" s="28" t="s">
        <v>101</v>
      </c>
      <c r="G38" s="29" t="s">
        <v>102</v>
      </c>
      <c r="H38" s="20" t="s">
        <v>103</v>
      </c>
      <c r="I38" s="55">
        <v>25</v>
      </c>
      <c r="J38" s="55">
        <f t="shared" si="0"/>
        <v>23.8</v>
      </c>
      <c r="K38" s="55">
        <f t="shared" si="1"/>
        <v>22.5</v>
      </c>
      <c r="L38" s="55">
        <f t="shared" si="2"/>
        <v>20</v>
      </c>
      <c r="M38" s="6"/>
      <c r="N38" s="6"/>
      <c r="O38" s="6"/>
      <c r="P38" s="6"/>
    </row>
    <row r="39" s="3" customFormat="1" ht="60" customHeight="1" spans="1:16">
      <c r="A39" s="21">
        <v>43</v>
      </c>
      <c r="B39" s="16" t="s">
        <v>82</v>
      </c>
      <c r="C39" s="16" t="s">
        <v>104</v>
      </c>
      <c r="D39" s="27" t="s">
        <v>105</v>
      </c>
      <c r="E39" s="33" t="s">
        <v>106</v>
      </c>
      <c r="F39" s="42"/>
      <c r="G39" s="39" t="s">
        <v>31</v>
      </c>
      <c r="H39" s="33" t="s">
        <v>107</v>
      </c>
      <c r="I39" s="55">
        <v>50</v>
      </c>
      <c r="J39" s="55">
        <f t="shared" si="0"/>
        <v>47.5</v>
      </c>
      <c r="K39" s="55">
        <f t="shared" si="1"/>
        <v>45</v>
      </c>
      <c r="L39" s="55">
        <f t="shared" si="2"/>
        <v>40</v>
      </c>
      <c r="M39" s="6"/>
      <c r="N39" s="6"/>
      <c r="O39" s="6"/>
      <c r="P39" s="6"/>
    </row>
    <row r="40" s="3" customFormat="1" ht="85.95" customHeight="1" spans="1:16">
      <c r="A40" s="21">
        <v>44</v>
      </c>
      <c r="B40" s="16" t="s">
        <v>82</v>
      </c>
      <c r="C40" s="16" t="s">
        <v>108</v>
      </c>
      <c r="D40" s="27" t="s">
        <v>109</v>
      </c>
      <c r="E40" s="33" t="s">
        <v>110</v>
      </c>
      <c r="F40" s="32"/>
      <c r="G40" s="39" t="s">
        <v>31</v>
      </c>
      <c r="H40" s="33" t="s">
        <v>111</v>
      </c>
      <c r="I40" s="55">
        <v>30</v>
      </c>
      <c r="J40" s="55">
        <f t="shared" ref="J40:J69" si="3">ROUND(I40*0.95,1)</f>
        <v>28.5</v>
      </c>
      <c r="K40" s="55">
        <f t="shared" ref="K40:K69" si="4">ROUND(I40*0.9,1)</f>
        <v>27</v>
      </c>
      <c r="L40" s="55">
        <f t="shared" ref="L40:L69" si="5">ROUND(I40*0.8,1)</f>
        <v>24</v>
      </c>
      <c r="M40" s="6"/>
      <c r="N40" s="6"/>
      <c r="O40" s="6"/>
      <c r="P40" s="6"/>
    </row>
    <row r="41" s="4" customFormat="1" ht="60" customHeight="1" spans="1:16">
      <c r="A41" s="21">
        <v>45</v>
      </c>
      <c r="B41" s="16" t="s">
        <v>63</v>
      </c>
      <c r="C41" s="22">
        <v>340200039</v>
      </c>
      <c r="D41" s="25" t="s">
        <v>112</v>
      </c>
      <c r="E41" s="40" t="s">
        <v>113</v>
      </c>
      <c r="F41" s="22"/>
      <c r="G41" s="28" t="s">
        <v>31</v>
      </c>
      <c r="H41" s="40" t="s">
        <v>114</v>
      </c>
      <c r="I41" s="55">
        <v>40</v>
      </c>
      <c r="J41" s="55">
        <f t="shared" si="3"/>
        <v>38</v>
      </c>
      <c r="K41" s="55">
        <f t="shared" si="4"/>
        <v>36</v>
      </c>
      <c r="L41" s="55">
        <f t="shared" si="5"/>
        <v>32</v>
      </c>
      <c r="M41" s="6"/>
      <c r="N41" s="6"/>
      <c r="O41" s="6"/>
      <c r="P41" s="6"/>
    </row>
    <row r="42" s="3" customFormat="1" ht="156" customHeight="1" spans="1:16">
      <c r="A42" s="21">
        <v>46</v>
      </c>
      <c r="B42" s="16" t="s">
        <v>63</v>
      </c>
      <c r="C42" s="16" t="s">
        <v>115</v>
      </c>
      <c r="D42" s="26" t="s">
        <v>116</v>
      </c>
      <c r="E42" s="45" t="s">
        <v>117</v>
      </c>
      <c r="F42" s="22"/>
      <c r="G42" s="28" t="s">
        <v>31</v>
      </c>
      <c r="H42" s="20" t="s">
        <v>118</v>
      </c>
      <c r="I42" s="55">
        <v>70</v>
      </c>
      <c r="J42" s="55">
        <f t="shared" si="3"/>
        <v>66.5</v>
      </c>
      <c r="K42" s="55">
        <f t="shared" si="4"/>
        <v>63</v>
      </c>
      <c r="L42" s="55">
        <f t="shared" si="5"/>
        <v>56</v>
      </c>
      <c r="M42" s="6"/>
      <c r="N42" s="6"/>
      <c r="O42" s="6"/>
      <c r="P42" s="6"/>
    </row>
    <row r="43" s="3" customFormat="1" ht="76.05" customHeight="1" spans="1:16">
      <c r="A43" s="35" t="s">
        <v>62</v>
      </c>
      <c r="B43" s="22" t="s">
        <v>82</v>
      </c>
      <c r="C43" s="22">
        <v>340200042</v>
      </c>
      <c r="D43" s="23" t="s">
        <v>119</v>
      </c>
      <c r="E43" s="31" t="s">
        <v>120</v>
      </c>
      <c r="F43" s="22"/>
      <c r="G43" s="29" t="s">
        <v>85</v>
      </c>
      <c r="H43" s="33"/>
      <c r="I43" s="56"/>
      <c r="J43" s="55"/>
      <c r="K43" s="55"/>
      <c r="L43" s="55"/>
      <c r="M43" s="6"/>
      <c r="N43" s="6"/>
      <c r="O43" s="6"/>
      <c r="P43" s="6"/>
    </row>
    <row r="44" s="3" customFormat="1" ht="63" customHeight="1" spans="1:16">
      <c r="A44" s="21">
        <v>47</v>
      </c>
      <c r="B44" s="16" t="s">
        <v>82</v>
      </c>
      <c r="C44" s="16" t="s">
        <v>121</v>
      </c>
      <c r="D44" s="39" t="s">
        <v>122</v>
      </c>
      <c r="E44" s="33" t="s">
        <v>123</v>
      </c>
      <c r="F44" s="32"/>
      <c r="G44" s="39" t="s">
        <v>31</v>
      </c>
      <c r="H44" s="33" t="s">
        <v>124</v>
      </c>
      <c r="I44" s="55">
        <v>70</v>
      </c>
      <c r="J44" s="55">
        <f t="shared" si="3"/>
        <v>66.5</v>
      </c>
      <c r="K44" s="55">
        <f t="shared" si="4"/>
        <v>63</v>
      </c>
      <c r="L44" s="55">
        <f t="shared" si="5"/>
        <v>56</v>
      </c>
      <c r="M44" s="6"/>
      <c r="N44" s="6"/>
      <c r="O44" s="6"/>
      <c r="P44" s="6"/>
    </row>
    <row r="45" ht="30" customHeight="1" spans="1:12">
      <c r="A45" s="35" t="s">
        <v>62</v>
      </c>
      <c r="B45" s="22" t="s">
        <v>63</v>
      </c>
      <c r="C45" s="22">
        <v>210200001</v>
      </c>
      <c r="D45" s="25" t="s">
        <v>125</v>
      </c>
      <c r="E45" s="31"/>
      <c r="F45" s="22"/>
      <c r="G45" s="28" t="s">
        <v>126</v>
      </c>
      <c r="H45" s="37"/>
      <c r="I45" s="56"/>
      <c r="J45" s="55"/>
      <c r="K45" s="55"/>
      <c r="L45" s="55"/>
    </row>
    <row r="46" ht="43.05" customHeight="1" spans="1:12">
      <c r="A46" s="21">
        <v>52</v>
      </c>
      <c r="B46" s="22" t="s">
        <v>63</v>
      </c>
      <c r="C46" s="29" t="s">
        <v>127</v>
      </c>
      <c r="D46" s="25" t="s">
        <v>128</v>
      </c>
      <c r="E46" s="31"/>
      <c r="F46" s="22"/>
      <c r="G46" s="22" t="s">
        <v>129</v>
      </c>
      <c r="H46" s="46"/>
      <c r="I46" s="55">
        <v>700</v>
      </c>
      <c r="J46" s="55">
        <f t="shared" si="3"/>
        <v>665</v>
      </c>
      <c r="K46" s="55">
        <f t="shared" si="4"/>
        <v>630</v>
      </c>
      <c r="L46" s="55">
        <f t="shared" si="5"/>
        <v>560</v>
      </c>
    </row>
    <row r="47" ht="57" customHeight="1" spans="1:12">
      <c r="A47" s="21">
        <v>53</v>
      </c>
      <c r="B47" s="22" t="s">
        <v>63</v>
      </c>
      <c r="C47" s="29" t="s">
        <v>130</v>
      </c>
      <c r="D47" s="25" t="s">
        <v>131</v>
      </c>
      <c r="E47" s="31"/>
      <c r="F47" s="22"/>
      <c r="G47" s="22" t="s">
        <v>129</v>
      </c>
      <c r="H47" s="46"/>
      <c r="I47" s="55">
        <v>105</v>
      </c>
      <c r="J47" s="55">
        <f t="shared" si="3"/>
        <v>99.8</v>
      </c>
      <c r="K47" s="55">
        <f t="shared" si="4"/>
        <v>94.5</v>
      </c>
      <c r="L47" s="55">
        <f t="shared" si="5"/>
        <v>84</v>
      </c>
    </row>
    <row r="48" ht="30" customHeight="1" spans="1:12">
      <c r="A48" s="35" t="s">
        <v>62</v>
      </c>
      <c r="B48" s="22" t="s">
        <v>63</v>
      </c>
      <c r="C48" s="29">
        <v>210200002</v>
      </c>
      <c r="D48" s="23" t="s">
        <v>132</v>
      </c>
      <c r="E48" s="31"/>
      <c r="F48" s="22"/>
      <c r="G48" s="22" t="s">
        <v>129</v>
      </c>
      <c r="H48" s="31"/>
      <c r="I48" s="56"/>
      <c r="J48" s="55"/>
      <c r="K48" s="55"/>
      <c r="L48" s="55"/>
    </row>
    <row r="49" ht="43.95" customHeight="1" spans="1:12">
      <c r="A49" s="21">
        <v>57</v>
      </c>
      <c r="B49" s="22" t="s">
        <v>63</v>
      </c>
      <c r="C49" s="29" t="s">
        <v>133</v>
      </c>
      <c r="D49" s="25" t="s">
        <v>134</v>
      </c>
      <c r="E49" s="31"/>
      <c r="F49" s="22"/>
      <c r="G49" s="22" t="s">
        <v>129</v>
      </c>
      <c r="H49" s="31"/>
      <c r="I49" s="55">
        <v>800</v>
      </c>
      <c r="J49" s="55">
        <f t="shared" si="3"/>
        <v>760</v>
      </c>
      <c r="K49" s="55">
        <f t="shared" si="4"/>
        <v>720</v>
      </c>
      <c r="L49" s="55">
        <f t="shared" si="5"/>
        <v>640</v>
      </c>
    </row>
    <row r="50" ht="33" customHeight="1" spans="1:12">
      <c r="A50" s="35" t="s">
        <v>62</v>
      </c>
      <c r="B50" s="22" t="s">
        <v>135</v>
      </c>
      <c r="C50" s="22">
        <v>250402007</v>
      </c>
      <c r="D50" s="23" t="s">
        <v>136</v>
      </c>
      <c r="E50" s="31"/>
      <c r="F50" s="22"/>
      <c r="G50" s="22" t="s">
        <v>137</v>
      </c>
      <c r="H50" s="47"/>
      <c r="I50" s="56"/>
      <c r="J50" s="55"/>
      <c r="K50" s="55"/>
      <c r="L50" s="55"/>
    </row>
    <row r="51" ht="42" customHeight="1" spans="1:12">
      <c r="A51" s="21">
        <v>66</v>
      </c>
      <c r="B51" s="22" t="s">
        <v>135</v>
      </c>
      <c r="C51" s="16" t="s">
        <v>138</v>
      </c>
      <c r="D51" s="17" t="s">
        <v>139</v>
      </c>
      <c r="E51" s="31"/>
      <c r="F51" s="22"/>
      <c r="G51" s="16" t="s">
        <v>140</v>
      </c>
      <c r="H51" s="47"/>
      <c r="I51" s="55">
        <v>18</v>
      </c>
      <c r="J51" s="55">
        <f t="shared" si="3"/>
        <v>17.1</v>
      </c>
      <c r="K51" s="55">
        <f t="shared" si="4"/>
        <v>16.2</v>
      </c>
      <c r="L51" s="55">
        <f t="shared" si="5"/>
        <v>14.4</v>
      </c>
    </row>
    <row r="52" ht="42" customHeight="1" spans="1:12">
      <c r="A52" s="21">
        <v>69</v>
      </c>
      <c r="B52" s="22" t="s">
        <v>82</v>
      </c>
      <c r="C52" s="22">
        <v>310606001</v>
      </c>
      <c r="D52" s="25" t="s">
        <v>141</v>
      </c>
      <c r="E52" s="20" t="s">
        <v>142</v>
      </c>
      <c r="F52" s="22"/>
      <c r="G52" s="28" t="s">
        <v>31</v>
      </c>
      <c r="H52" s="47"/>
      <c r="I52" s="55"/>
      <c r="J52" s="55"/>
      <c r="K52" s="55"/>
      <c r="L52" s="55"/>
    </row>
    <row r="53" ht="36" customHeight="1" spans="1:12">
      <c r="A53" s="21">
        <v>70</v>
      </c>
      <c r="B53" s="22" t="s">
        <v>82</v>
      </c>
      <c r="C53" s="22" t="s">
        <v>143</v>
      </c>
      <c r="D53" s="25" t="s">
        <v>144</v>
      </c>
      <c r="E53" s="31"/>
      <c r="F53" s="31"/>
      <c r="G53" s="28" t="s">
        <v>31</v>
      </c>
      <c r="H53" s="31"/>
      <c r="I53" s="55">
        <v>800</v>
      </c>
      <c r="J53" s="55">
        <f t="shared" si="3"/>
        <v>760</v>
      </c>
      <c r="K53" s="55">
        <f t="shared" si="4"/>
        <v>720</v>
      </c>
      <c r="L53" s="55">
        <f t="shared" si="5"/>
        <v>640</v>
      </c>
    </row>
    <row r="54" ht="28.05" customHeight="1" spans="1:12">
      <c r="A54" s="35" t="s">
        <v>62</v>
      </c>
      <c r="B54" s="22" t="s">
        <v>82</v>
      </c>
      <c r="C54" s="22">
        <v>310905001</v>
      </c>
      <c r="D54" s="25" t="s">
        <v>145</v>
      </c>
      <c r="E54" s="31" t="s">
        <v>146</v>
      </c>
      <c r="F54" s="22"/>
      <c r="G54" s="22" t="s">
        <v>23</v>
      </c>
      <c r="H54" s="20"/>
      <c r="I54" s="56"/>
      <c r="J54" s="55"/>
      <c r="K54" s="55"/>
      <c r="L54" s="55"/>
    </row>
    <row r="55" ht="27" customHeight="1" spans="1:12">
      <c r="A55" s="21">
        <v>73</v>
      </c>
      <c r="B55" s="22" t="s">
        <v>82</v>
      </c>
      <c r="C55" s="22" t="s">
        <v>147</v>
      </c>
      <c r="D55" s="25" t="s">
        <v>148</v>
      </c>
      <c r="E55" s="48"/>
      <c r="F55" s="22"/>
      <c r="G55" s="22" t="s">
        <v>23</v>
      </c>
      <c r="H55" s="20"/>
      <c r="I55" s="55">
        <v>208</v>
      </c>
      <c r="J55" s="55">
        <f t="shared" si="3"/>
        <v>197.6</v>
      </c>
      <c r="K55" s="55">
        <f t="shared" si="4"/>
        <v>187.2</v>
      </c>
      <c r="L55" s="55">
        <f t="shared" si="5"/>
        <v>166.4</v>
      </c>
    </row>
    <row r="56" ht="40.05" customHeight="1" spans="1:12">
      <c r="A56" s="35" t="s">
        <v>62</v>
      </c>
      <c r="B56" s="22" t="s">
        <v>17</v>
      </c>
      <c r="C56" s="22">
        <v>330407004</v>
      </c>
      <c r="D56" s="23" t="s">
        <v>149</v>
      </c>
      <c r="E56" s="40" t="s">
        <v>150</v>
      </c>
      <c r="F56" s="22" t="s">
        <v>151</v>
      </c>
      <c r="G56" s="22"/>
      <c r="H56" s="31"/>
      <c r="I56" s="56"/>
      <c r="J56" s="55"/>
      <c r="K56" s="55"/>
      <c r="L56" s="55"/>
    </row>
    <row r="57" ht="31.95" customHeight="1" spans="1:12">
      <c r="A57" s="49">
        <v>78</v>
      </c>
      <c r="B57" s="22" t="s">
        <v>17</v>
      </c>
      <c r="C57" s="29" t="s">
        <v>152</v>
      </c>
      <c r="D57" s="50" t="s">
        <v>153</v>
      </c>
      <c r="E57" s="20" t="s">
        <v>154</v>
      </c>
      <c r="F57" s="51" t="s">
        <v>155</v>
      </c>
      <c r="G57" s="51" t="s">
        <v>31</v>
      </c>
      <c r="H57" s="48"/>
      <c r="I57" s="55">
        <v>1400</v>
      </c>
      <c r="J57" s="55">
        <f t="shared" si="3"/>
        <v>1330</v>
      </c>
      <c r="K57" s="55">
        <f t="shared" si="4"/>
        <v>1260</v>
      </c>
      <c r="L57" s="55">
        <f t="shared" si="5"/>
        <v>1120</v>
      </c>
    </row>
    <row r="58" ht="33" customHeight="1" spans="1:12">
      <c r="A58" s="49">
        <v>79</v>
      </c>
      <c r="B58" s="22" t="s">
        <v>17</v>
      </c>
      <c r="C58" s="29" t="s">
        <v>156</v>
      </c>
      <c r="D58" s="50" t="s">
        <v>157</v>
      </c>
      <c r="E58" s="20" t="s">
        <v>154</v>
      </c>
      <c r="F58" s="51" t="s">
        <v>155</v>
      </c>
      <c r="G58" s="51" t="s">
        <v>31</v>
      </c>
      <c r="H58" s="48"/>
      <c r="I58" s="55">
        <v>1200</v>
      </c>
      <c r="J58" s="55">
        <f t="shared" si="3"/>
        <v>1140</v>
      </c>
      <c r="K58" s="55">
        <f t="shared" si="4"/>
        <v>1080</v>
      </c>
      <c r="L58" s="55">
        <f t="shared" si="5"/>
        <v>960</v>
      </c>
    </row>
    <row r="59" ht="33" customHeight="1" spans="1:12">
      <c r="A59" s="49">
        <v>80</v>
      </c>
      <c r="B59" s="22" t="s">
        <v>17</v>
      </c>
      <c r="C59" s="29" t="s">
        <v>158</v>
      </c>
      <c r="D59" s="50" t="s">
        <v>159</v>
      </c>
      <c r="E59" s="20" t="s">
        <v>154</v>
      </c>
      <c r="F59" s="51" t="s">
        <v>155</v>
      </c>
      <c r="G59" s="51" t="s">
        <v>31</v>
      </c>
      <c r="H59" s="48"/>
      <c r="I59" s="55">
        <v>920</v>
      </c>
      <c r="J59" s="55">
        <f t="shared" si="3"/>
        <v>874</v>
      </c>
      <c r="K59" s="55">
        <f t="shared" si="4"/>
        <v>828</v>
      </c>
      <c r="L59" s="55">
        <f t="shared" si="5"/>
        <v>736</v>
      </c>
    </row>
    <row r="60" ht="88.05" customHeight="1" spans="1:12">
      <c r="A60" s="49">
        <v>82</v>
      </c>
      <c r="B60" s="22" t="s">
        <v>17</v>
      </c>
      <c r="C60" s="22">
        <v>330804070</v>
      </c>
      <c r="D60" s="28" t="s">
        <v>160</v>
      </c>
      <c r="E60" s="52" t="s">
        <v>161</v>
      </c>
      <c r="F60" s="22"/>
      <c r="G60" s="22" t="s">
        <v>23</v>
      </c>
      <c r="H60" s="48"/>
      <c r="I60" s="55">
        <v>2900</v>
      </c>
      <c r="J60" s="55">
        <f t="shared" si="3"/>
        <v>2755</v>
      </c>
      <c r="K60" s="55">
        <f t="shared" si="4"/>
        <v>2610</v>
      </c>
      <c r="L60" s="55">
        <f t="shared" si="5"/>
        <v>2320</v>
      </c>
    </row>
    <row r="61" ht="57.6" customHeight="1" spans="1:12">
      <c r="A61" s="49">
        <v>86</v>
      </c>
      <c r="B61" s="22" t="s">
        <v>17</v>
      </c>
      <c r="C61" s="22">
        <v>331301006</v>
      </c>
      <c r="D61" s="28" t="s">
        <v>162</v>
      </c>
      <c r="E61" s="52"/>
      <c r="F61" s="22"/>
      <c r="G61" s="22"/>
      <c r="H61" s="48"/>
      <c r="I61" s="56"/>
      <c r="J61" s="55"/>
      <c r="K61" s="55"/>
      <c r="L61" s="55"/>
    </row>
    <row r="62" ht="66" customHeight="1" spans="1:12">
      <c r="A62" s="49">
        <v>87</v>
      </c>
      <c r="B62" s="22" t="s">
        <v>17</v>
      </c>
      <c r="C62" s="22" t="s">
        <v>163</v>
      </c>
      <c r="D62" s="26" t="s">
        <v>164</v>
      </c>
      <c r="E62" s="20" t="s">
        <v>165</v>
      </c>
      <c r="F62" s="22"/>
      <c r="G62" s="22" t="s">
        <v>23</v>
      </c>
      <c r="H62" s="31"/>
      <c r="I62" s="55">
        <v>6000</v>
      </c>
      <c r="J62" s="55">
        <f t="shared" si="3"/>
        <v>5700</v>
      </c>
      <c r="K62" s="55">
        <f t="shared" si="4"/>
        <v>5400</v>
      </c>
      <c r="L62" s="55">
        <f t="shared" si="5"/>
        <v>4800</v>
      </c>
    </row>
    <row r="63" ht="51" customHeight="1" spans="1:12">
      <c r="A63" s="49">
        <v>88</v>
      </c>
      <c r="B63" s="16" t="s">
        <v>17</v>
      </c>
      <c r="C63" s="16" t="s">
        <v>166</v>
      </c>
      <c r="D63" s="27" t="s">
        <v>167</v>
      </c>
      <c r="E63" s="20" t="s">
        <v>168</v>
      </c>
      <c r="F63" s="16"/>
      <c r="G63" s="27" t="s">
        <v>31</v>
      </c>
      <c r="H63" s="46"/>
      <c r="I63" s="55">
        <v>6000</v>
      </c>
      <c r="J63" s="55">
        <f t="shared" si="3"/>
        <v>5700</v>
      </c>
      <c r="K63" s="55">
        <f t="shared" si="4"/>
        <v>5400</v>
      </c>
      <c r="L63" s="55">
        <f t="shared" si="5"/>
        <v>4800</v>
      </c>
    </row>
    <row r="64" ht="66" customHeight="1" spans="1:12">
      <c r="A64" s="49">
        <v>89</v>
      </c>
      <c r="B64" s="22" t="s">
        <v>17</v>
      </c>
      <c r="C64" s="22" t="s">
        <v>169</v>
      </c>
      <c r="D64" s="53" t="s">
        <v>170</v>
      </c>
      <c r="E64" s="20" t="s">
        <v>171</v>
      </c>
      <c r="F64" s="22"/>
      <c r="G64" s="22" t="s">
        <v>23</v>
      </c>
      <c r="H64" s="20"/>
      <c r="I64" s="55">
        <v>8500</v>
      </c>
      <c r="J64" s="55">
        <f t="shared" si="3"/>
        <v>8075</v>
      </c>
      <c r="K64" s="55">
        <f t="shared" si="4"/>
        <v>7650</v>
      </c>
      <c r="L64" s="55">
        <f t="shared" si="5"/>
        <v>6800</v>
      </c>
    </row>
    <row r="65" ht="67.05" customHeight="1" spans="1:12">
      <c r="A65" s="35" t="s">
        <v>62</v>
      </c>
      <c r="B65" s="22" t="s">
        <v>17</v>
      </c>
      <c r="C65" s="22">
        <v>331602004</v>
      </c>
      <c r="D65" s="25" t="s">
        <v>172</v>
      </c>
      <c r="E65" s="40" t="s">
        <v>173</v>
      </c>
      <c r="F65" s="22"/>
      <c r="G65" s="28" t="s">
        <v>174</v>
      </c>
      <c r="H65" s="20"/>
      <c r="I65" s="56"/>
      <c r="J65" s="55"/>
      <c r="K65" s="55"/>
      <c r="L65" s="55"/>
    </row>
    <row r="66" ht="60" customHeight="1" spans="1:12">
      <c r="A66" s="21">
        <v>90</v>
      </c>
      <c r="B66" s="16" t="s">
        <v>17</v>
      </c>
      <c r="C66" s="16" t="s">
        <v>175</v>
      </c>
      <c r="D66" s="26" t="s">
        <v>176</v>
      </c>
      <c r="E66" s="31"/>
      <c r="F66" s="22"/>
      <c r="G66" s="27" t="s">
        <v>174</v>
      </c>
      <c r="H66" s="20" t="s">
        <v>177</v>
      </c>
      <c r="I66" s="55">
        <v>248</v>
      </c>
      <c r="J66" s="55">
        <f t="shared" si="3"/>
        <v>235.6</v>
      </c>
      <c r="K66" s="55">
        <f t="shared" si="4"/>
        <v>223.2</v>
      </c>
      <c r="L66" s="55">
        <f t="shared" si="5"/>
        <v>198.4</v>
      </c>
    </row>
    <row r="67" ht="63" customHeight="1" spans="1:12">
      <c r="A67" s="21">
        <v>91</v>
      </c>
      <c r="B67" s="22" t="s">
        <v>82</v>
      </c>
      <c r="C67" s="22">
        <v>410000005</v>
      </c>
      <c r="D67" s="23" t="s">
        <v>178</v>
      </c>
      <c r="E67" s="20" t="s">
        <v>179</v>
      </c>
      <c r="F67" s="22"/>
      <c r="G67" s="22"/>
      <c r="H67" s="31"/>
      <c r="I67" s="56"/>
      <c r="J67" s="55"/>
      <c r="K67" s="55"/>
      <c r="L67" s="55"/>
    </row>
    <row r="68" ht="34.95" customHeight="1" spans="1:12">
      <c r="A68" s="21">
        <v>92</v>
      </c>
      <c r="B68" s="22" t="s">
        <v>82</v>
      </c>
      <c r="C68" s="31" t="s">
        <v>180</v>
      </c>
      <c r="D68" s="36" t="s">
        <v>181</v>
      </c>
      <c r="E68" s="57"/>
      <c r="F68" s="31"/>
      <c r="G68" s="28" t="s">
        <v>31</v>
      </c>
      <c r="H68" s="40" t="s">
        <v>182</v>
      </c>
      <c r="I68" s="55">
        <v>47</v>
      </c>
      <c r="J68" s="55">
        <f t="shared" si="3"/>
        <v>44.7</v>
      </c>
      <c r="K68" s="55">
        <f t="shared" si="4"/>
        <v>42.3</v>
      </c>
      <c r="L68" s="55">
        <f t="shared" si="5"/>
        <v>37.6</v>
      </c>
    </row>
    <row r="69" ht="60" customHeight="1" spans="1:12">
      <c r="A69" s="21">
        <v>96</v>
      </c>
      <c r="B69" s="22" t="s">
        <v>82</v>
      </c>
      <c r="C69" s="22">
        <v>420000013</v>
      </c>
      <c r="D69" s="23" t="s">
        <v>183</v>
      </c>
      <c r="E69" s="58" t="s">
        <v>184</v>
      </c>
      <c r="F69" s="22" t="s">
        <v>185</v>
      </c>
      <c r="G69" s="22" t="s">
        <v>129</v>
      </c>
      <c r="H69" s="31"/>
      <c r="I69" s="55">
        <v>33</v>
      </c>
      <c r="J69" s="55">
        <f t="shared" si="3"/>
        <v>31.4</v>
      </c>
      <c r="K69" s="55">
        <f t="shared" si="4"/>
        <v>29.7</v>
      </c>
      <c r="L69" s="55">
        <f t="shared" si="5"/>
        <v>26.4</v>
      </c>
    </row>
    <row r="71" s="5" customFormat="1" ht="19.95" customHeight="1" spans="2:8">
      <c r="B71" s="59"/>
      <c r="H71" s="59"/>
    </row>
  </sheetData>
  <mergeCells count="10">
    <mergeCell ref="A2:L2"/>
    <mergeCell ref="I3:L3"/>
    <mergeCell ref="A3:A4"/>
    <mergeCell ref="B3:B4"/>
    <mergeCell ref="C3:C4"/>
    <mergeCell ref="D3:D4"/>
    <mergeCell ref="E3:E4"/>
    <mergeCell ref="F3:F4"/>
    <mergeCell ref="G3:G4"/>
    <mergeCell ref="H3:H4"/>
  </mergeCells>
  <conditionalFormatting sqref="C8">
    <cfRule type="cellIs" dxfId="0" priority="80" operator="equal">
      <formula>240000000</formula>
    </cfRule>
  </conditionalFormatting>
  <conditionalFormatting sqref="C9">
    <cfRule type="cellIs" dxfId="0" priority="63" operator="equal">
      <formula>240000000</formula>
    </cfRule>
  </conditionalFormatting>
  <conditionalFormatting sqref="C10">
    <cfRule type="cellIs" dxfId="0" priority="85" operator="equal">
      <formula>240000000</formula>
    </cfRule>
  </conditionalFormatting>
  <conditionalFormatting sqref="C13">
    <cfRule type="cellIs" dxfId="0" priority="84" operator="equal">
      <formula>240000000</formula>
    </cfRule>
  </conditionalFormatting>
  <conditionalFormatting sqref="C14">
    <cfRule type="cellIs" dxfId="0" priority="17" operator="equal">
      <formula>240000000</formula>
    </cfRule>
  </conditionalFormatting>
  <conditionalFormatting sqref="C15">
    <cfRule type="cellIs" dxfId="0" priority="77" operator="equal">
      <formula>240000000</formula>
    </cfRule>
  </conditionalFormatting>
  <conditionalFormatting sqref="C21">
    <cfRule type="cellIs" dxfId="0" priority="75" operator="equal">
      <formula>240000000</formula>
    </cfRule>
  </conditionalFormatting>
  <conditionalFormatting sqref="C22">
    <cfRule type="cellIs" dxfId="0" priority="74" operator="equal">
      <formula>240000000</formula>
    </cfRule>
  </conditionalFormatting>
  <conditionalFormatting sqref="C24">
    <cfRule type="cellIs" dxfId="0" priority="73" operator="equal">
      <formula>240000000</formula>
    </cfRule>
  </conditionalFormatting>
  <conditionalFormatting sqref="C25">
    <cfRule type="cellIs" dxfId="0" priority="11" operator="equal">
      <formula>240000000</formula>
    </cfRule>
  </conditionalFormatting>
  <conditionalFormatting sqref="C26">
    <cfRule type="cellIs" dxfId="0" priority="53" operator="equal">
      <formula>240000000</formula>
    </cfRule>
  </conditionalFormatting>
  <conditionalFormatting sqref="C27">
    <cfRule type="cellIs" dxfId="0" priority="10" operator="equal">
      <formula>240000000</formula>
    </cfRule>
  </conditionalFormatting>
  <conditionalFormatting sqref="C28">
    <cfRule type="cellIs" dxfId="0" priority="48" operator="equal">
      <formula>240000000</formula>
    </cfRule>
  </conditionalFormatting>
  <conditionalFormatting sqref="C29">
    <cfRule type="cellIs" dxfId="0" priority="42" operator="equal">
      <formula>240000000</formula>
    </cfRule>
  </conditionalFormatting>
  <conditionalFormatting sqref="C30">
    <cfRule type="cellIs" dxfId="0" priority="41" operator="equal">
      <formula>240000000</formula>
    </cfRule>
  </conditionalFormatting>
  <conditionalFormatting sqref="C31">
    <cfRule type="cellIs" dxfId="0" priority="40" operator="equal">
      <formula>240000000</formula>
    </cfRule>
  </conditionalFormatting>
  <conditionalFormatting sqref="C32">
    <cfRule type="cellIs" dxfId="0" priority="43" operator="equal">
      <formula>240000000</formula>
    </cfRule>
  </conditionalFormatting>
  <conditionalFormatting sqref="C33">
    <cfRule type="cellIs" dxfId="0" priority="54" operator="equal">
      <formula>240000000</formula>
    </cfRule>
  </conditionalFormatting>
  <conditionalFormatting sqref="C34">
    <cfRule type="cellIs" dxfId="0" priority="24" operator="equal">
      <formula>240000000</formula>
    </cfRule>
  </conditionalFormatting>
  <conditionalFormatting sqref="C35">
    <cfRule type="cellIs" dxfId="0" priority="51" operator="equal">
      <formula>240000000</formula>
    </cfRule>
  </conditionalFormatting>
  <conditionalFormatting sqref="C36">
    <cfRule type="cellIs" dxfId="0" priority="18" operator="equal">
      <formula>240000000</formula>
    </cfRule>
  </conditionalFormatting>
  <conditionalFormatting sqref="C38">
    <cfRule type="cellIs" dxfId="0" priority="44" operator="equal">
      <formula>240000000</formula>
    </cfRule>
  </conditionalFormatting>
  <conditionalFormatting sqref="C39">
    <cfRule type="cellIs" dxfId="0" priority="45" operator="equal">
      <formula>240000000</formula>
    </cfRule>
  </conditionalFormatting>
  <conditionalFormatting sqref="C40">
    <cfRule type="cellIs" dxfId="0" priority="55" operator="equal">
      <formula>240000000</formula>
    </cfRule>
  </conditionalFormatting>
  <conditionalFormatting sqref="C41">
    <cfRule type="cellIs" dxfId="0" priority="21" operator="equal">
      <formula>240000000</formula>
    </cfRule>
  </conditionalFormatting>
  <conditionalFormatting sqref="C42">
    <cfRule type="cellIs" dxfId="0" priority="39" operator="equal">
      <formula>240000000</formula>
    </cfRule>
  </conditionalFormatting>
  <conditionalFormatting sqref="C43">
    <cfRule type="cellIs" dxfId="0" priority="49" operator="equal">
      <formula>240000000</formula>
    </cfRule>
  </conditionalFormatting>
  <conditionalFormatting sqref="C44">
    <cfRule type="cellIs" dxfId="0" priority="50" operator="equal">
      <formula>240000000</formula>
    </cfRule>
  </conditionalFormatting>
  <conditionalFormatting sqref="C45">
    <cfRule type="cellIs" dxfId="0" priority="22" operator="equal">
      <formula>240000000</formula>
    </cfRule>
  </conditionalFormatting>
  <conditionalFormatting sqref="C50">
    <cfRule type="cellIs" dxfId="0" priority="72" operator="equal">
      <formula>240000000</formula>
    </cfRule>
  </conditionalFormatting>
  <conditionalFormatting sqref="C53">
    <cfRule type="cellIs" dxfId="0" priority="13" operator="equal">
      <formula>240000000</formula>
    </cfRule>
  </conditionalFormatting>
  <conditionalFormatting sqref="C54">
    <cfRule type="cellIs" dxfId="0" priority="67" operator="equal">
      <formula>240000000</formula>
    </cfRule>
  </conditionalFormatting>
  <conditionalFormatting sqref="C55">
    <cfRule type="cellIs" dxfId="0" priority="66" operator="equal">
      <formula>240000000</formula>
    </cfRule>
  </conditionalFormatting>
  <conditionalFormatting sqref="C62">
    <cfRule type="cellIs" dxfId="0" priority="70" operator="equal">
      <formula>240000000</formula>
    </cfRule>
  </conditionalFormatting>
  <conditionalFormatting sqref="C64">
    <cfRule type="cellIs" dxfId="0" priority="69" operator="equal">
      <formula>240000000</formula>
    </cfRule>
  </conditionalFormatting>
  <conditionalFormatting sqref="C65">
    <cfRule type="cellIs" dxfId="0" priority="28" operator="equal">
      <formula>240000000</formula>
    </cfRule>
  </conditionalFormatting>
  <conditionalFormatting sqref="C66">
    <cfRule type="cellIs" dxfId="0" priority="27" operator="equal">
      <formula>240000000</formula>
    </cfRule>
  </conditionalFormatting>
  <conditionalFormatting sqref="C67">
    <cfRule type="cellIs" dxfId="0" priority="36" operator="equal">
      <formula>240000000</formula>
    </cfRule>
  </conditionalFormatting>
  <conditionalFormatting sqref="C68">
    <cfRule type="cellIs" dxfId="0" priority="7" operator="equal">
      <formula>240000000</formula>
    </cfRule>
  </conditionalFormatting>
  <conditionalFormatting sqref="C69">
    <cfRule type="cellIs" dxfId="0" priority="37" operator="equal">
      <formula>240000000</formula>
    </cfRule>
  </conditionalFormatting>
  <conditionalFormatting sqref="C11:C12">
    <cfRule type="cellIs" dxfId="0" priority="79" operator="equal">
      <formula>240000000</formula>
    </cfRule>
  </conditionalFormatting>
  <conditionalFormatting sqref="C16:C18">
    <cfRule type="cellIs" dxfId="0" priority="14" operator="equal">
      <formula>240000000</formula>
    </cfRule>
  </conditionalFormatting>
  <conditionalFormatting sqref="C19:C20">
    <cfRule type="cellIs" dxfId="0" priority="76" operator="equal">
      <formula>240000000</formula>
    </cfRule>
  </conditionalFormatting>
  <conditionalFormatting sqref="C51:C52">
    <cfRule type="cellIs" dxfId="0" priority="71" operator="equal">
      <formula>240000000</formula>
    </cfRule>
  </conditionalFormatting>
  <conditionalFormatting sqref="C56:C59">
    <cfRule type="cellIs" dxfId="0" priority="89" operator="equal">
      <formula>240000000</formula>
    </cfRule>
  </conditionalFormatting>
  <conditionalFormatting sqref="C46:C49 C5:C7 C3">
    <cfRule type="cellIs" dxfId="0" priority="87" operator="equal">
      <formula>240000000</formula>
    </cfRule>
  </conditionalFormatting>
  <printOptions horizontalCentered="1"/>
  <pageMargins left="0.393055555555556" right="0.393055555555556" top="0.393055555555556" bottom="0.409027777777778" header="0.5" footer="0.5"/>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陈怡</dc:creator>
  <cp:lastModifiedBy>陈海涵</cp:lastModifiedBy>
  <dcterms:created xsi:type="dcterms:W3CDTF">2021-10-20T07:57:00Z</dcterms:created>
  <dcterms:modified xsi:type="dcterms:W3CDTF">2022-06-01T07:29:29Z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9C7C70AB3E9E4677B3C81A70EE46ED08</vt:lpwstr>
  </property>
  <property fmtid="{D5CDD505-2E9C-101B-9397-08002B2CF9AE}" pid="4" name="close">
    <vt:lpwstr>true</vt:lpwstr>
  </property>
</Properties>
</file>