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河南省2021年第一批转归正式项目" sheetId="24" r:id="rId1"/>
    <sheet name="河南省豫医保办〔2019〕46号文件继续试行项目" sheetId="27" r:id="rId2"/>
    <sheet name="通过价格和医保准入谈判产品" sheetId="28" r:id="rId3"/>
    <sheet name="同组未通过谈判产品" sheetId="29" r:id="rId4"/>
  </sheets>
  <definedNames>
    <definedName name="_xlnm.Print_Titles" localSheetId="0">河南省2021年第一批转归正式项目!$3:$4</definedName>
  </definedNames>
  <calcPr calcId="144525"/>
</workbook>
</file>

<file path=xl/sharedStrings.xml><?xml version="1.0" encoding="utf-8"?>
<sst xmlns="http://schemas.openxmlformats.org/spreadsheetml/2006/main" count="220" uniqueCount="150">
  <si>
    <t>附件1</t>
  </si>
  <si>
    <t>河南省2021年第一批转归正式项目</t>
  </si>
  <si>
    <t>财务分类代码</t>
  </si>
  <si>
    <t>项目编码</t>
  </si>
  <si>
    <t>项目名称</t>
  </si>
  <si>
    <t>项目内涵</t>
  </si>
  <si>
    <t>除外内容</t>
  </si>
  <si>
    <t>计价单位</t>
  </si>
  <si>
    <t>省级三甲价格</t>
  </si>
  <si>
    <t>省级非三甲价格</t>
  </si>
  <si>
    <t>说明</t>
  </si>
  <si>
    <t>医保支付类别</t>
  </si>
  <si>
    <t>省直职工医保乙类首付比例（%）</t>
  </si>
  <si>
    <t>备注</t>
  </si>
  <si>
    <t>D</t>
  </si>
  <si>
    <t>三维数字乳腺断层成像</t>
  </si>
  <si>
    <t>核对登记患者信息，摆位，乳腺压迫后，X线球管预曝光确定曝光参数。在一定范围内扫描乳腺，旋转曝光，获得数幅低剂量图像，计算机重建得出断层图像。图文报告。</t>
  </si>
  <si>
    <t>单侧</t>
  </si>
  <si>
    <t>甲类</t>
  </si>
  <si>
    <t>限：不与钼靶同时支付</t>
  </si>
  <si>
    <t>乳腺全容积成像检查</t>
  </si>
  <si>
    <t>使用自动乳腺全容积扫描成像系统对乳腺从皮肤至深部逐层扫描，将扫描到的全部信息储存在影像处理系统中，三维成像，判读结果。图文报告。</t>
  </si>
  <si>
    <t>次（双侧）</t>
  </si>
  <si>
    <t>丙类</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</si>
  <si>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</si>
  <si>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</si>
  <si>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次</t>
  </si>
  <si>
    <t>乙类</t>
  </si>
  <si>
    <t>限：电子/纤维支气管镜术后无法诊断</t>
  </si>
  <si>
    <t>E</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</si>
  <si>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</si>
  <si>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</si>
  <si>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</si>
  <si>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</si>
  <si>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</si>
  <si>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</si>
  <si>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</si>
  <si>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</si>
  <si>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</si>
  <si>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</si>
  <si>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</si>
  <si>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</si>
  <si>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</si>
  <si>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</si>
  <si>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</si>
  <si>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</si>
  <si>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G</t>
  </si>
  <si>
    <t>心肌桥切开松解术</t>
  </si>
  <si>
    <t>开胸，寻找冠状动脉心肌桥存在部位，分离或切断冠状动脉表面的脂肪组织及心室肌肉，关胸。</t>
  </si>
  <si>
    <t>脊柱微创内固定术</t>
  </si>
  <si>
    <t>消毒铺巾，影像或导航引导下经皮置入内固定材料，脊柱固定。不含影像引导、术中导航、脊髓监护。</t>
  </si>
  <si>
    <t>内固定材料</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</si>
  <si>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</si>
  <si>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</si>
  <si>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</si>
  <si>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</si>
  <si>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</si>
  <si>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</si>
  <si>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</si>
  <si>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</si>
  <si>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</si>
  <si>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</si>
  <si>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</si>
  <si>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</si>
  <si>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</si>
  <si>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</si>
  <si>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</si>
  <si>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</si>
  <si>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</si>
  <si>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</si>
  <si>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</si>
  <si>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</si>
  <si>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每部位</t>
  </si>
  <si>
    <t>儿童运动功能评定</t>
  </si>
  <si>
    <t>使用运动评估量表对儿童运动功能进行评估。包括粗大运动功能、精细运动功能、全身运动功能评估。出具报告。</t>
  </si>
  <si>
    <t>同种运动功能两次评定间隔时间不短于30天。</t>
  </si>
  <si>
    <t>贴扎治疗</t>
  </si>
  <si>
    <t>评估治疗部位，选择贴布长度、剪裁类型。检查粘贴部位皮肤，酒精清洁，皮肤晾干后，根据治疗目的选择粘贴类型，进行无张力粘贴或较小拉力粘贴或完全拉力粘贴。</t>
  </si>
  <si>
    <t>肌内效贴布</t>
  </si>
  <si>
    <t>H</t>
  </si>
  <si>
    <t>B250306017</t>
  </si>
  <si>
    <t>可溶性生长刺激表达基因2蛋白（ST2）检测</t>
  </si>
  <si>
    <t>该项目取消</t>
  </si>
  <si>
    <t>B250404040</t>
  </si>
  <si>
    <t>热休克蛋白90α肿瘤标志物检测</t>
  </si>
  <si>
    <t>B340200046</t>
  </si>
  <si>
    <t>Alberta婴儿运动量表（AIMS）评定</t>
  </si>
  <si>
    <t>B340200047</t>
  </si>
  <si>
    <t>粗大运动功能分级系统（GMFCS）评定</t>
  </si>
  <si>
    <t>B340200048</t>
  </si>
  <si>
    <t>粗大运动功能评定量表（GMFM-88）评定</t>
  </si>
  <si>
    <t>B340200049</t>
  </si>
  <si>
    <t>精细运动功能评定量表（FMFM）评定</t>
  </si>
  <si>
    <t>B340200050</t>
  </si>
  <si>
    <t>全身运动评估（GMs）</t>
  </si>
  <si>
    <t>附件2</t>
  </si>
  <si>
    <t>河南省豫医保办〔2019〕46号文件继续试行项目</t>
  </si>
  <si>
    <t>编码</t>
  </si>
  <si>
    <t>项目类别</t>
  </si>
  <si>
    <t>试行医疗机构</t>
  </si>
  <si>
    <t>C</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</si>
  <si>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</si>
  <si>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</si>
  <si>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</si>
  <si>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</si>
  <si>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B</t>
  </si>
  <si>
    <t>省人民医院、省肿瘤医院、郑大一附院、洛阳东方医院、郑大二附院</t>
  </si>
  <si>
    <t>附件3</t>
  </si>
  <si>
    <t>通过价格和医保准入谈判产品</t>
  </si>
  <si>
    <t>序号</t>
  </si>
  <si>
    <t>产品名称</t>
  </si>
  <si>
    <t>规格/型号</t>
  </si>
  <si>
    <t>生产企业名称</t>
  </si>
  <si>
    <t>涉及项目</t>
  </si>
  <si>
    <t>省直职工医保首付比例（%）</t>
  </si>
  <si>
    <t>经导管主动脉瓣膜</t>
  </si>
  <si>
    <t>9600TFX20，9600TFX23，9600TFX26，9600TFX29</t>
  </si>
  <si>
    <t>爱德华（上海）医疗用品有限公司</t>
  </si>
  <si>
    <t>经导管主动脉瓣膜输送系统</t>
  </si>
  <si>
    <t>9610TF20，9610TF23，9610TF26，9610TF29</t>
  </si>
  <si>
    <t>经股动脉球囊导管</t>
  </si>
  <si>
    <t>9350BC16，9350BC20，9350BC23，9350BC25</t>
  </si>
  <si>
    <t>球囊充压装置</t>
  </si>
  <si>
    <t>96402</t>
  </si>
  <si>
    <t>瓣膜预置装置</t>
  </si>
  <si>
    <t>9600CR</t>
  </si>
  <si>
    <t>导管鞘套件</t>
  </si>
  <si>
    <t>9610ES14，9610ES16</t>
  </si>
  <si>
    <t>血管重建装置</t>
  </si>
  <si>
    <t>支架标称直径（mm）：2.5/3.0/3.5/4.0/4.5/5.0/5.5/6.0/6.5；
支架标称长度（mm）：10/15/20/25/30/35/45</t>
  </si>
  <si>
    <t>微创神通医疗科技（上海）有限公司</t>
  </si>
  <si>
    <t>血流导向栓塞器械（含微导管）</t>
  </si>
  <si>
    <t>各种规格</t>
  </si>
  <si>
    <t>柯惠医疗器材国际贸易（上海）有限公司</t>
  </si>
  <si>
    <t>血流导向栓塞器械</t>
  </si>
  <si>
    <t>M003100FPP0 M003101FPP0 M003102FPP0 M003115FPP0 M003110FPP0 M003111FPP0 M003112FPP0 M003113FPP0 M003114FPP0 M003124FPP0 M003120FPP0 M003121FPP0
M003122FPP0 M003123FPP0</t>
  </si>
  <si>
    <t>史赛克（北京）医疗器械有限公司</t>
  </si>
  <si>
    <t>备注：谈判协议期自2021年3月1日至2022年2月28日。</t>
  </si>
  <si>
    <t>附件4</t>
  </si>
  <si>
    <t>同组未通过谈判产品</t>
  </si>
  <si>
    <t>谈判后价格（元）</t>
  </si>
  <si>
    <t>降幅</t>
  </si>
  <si>
    <t>经导管主动脉瓣膜系统</t>
  </si>
  <si>
    <t>瓣膜：TAV21，TAV24，TAV27，TAV30</t>
  </si>
  <si>
    <t>上海微创心通医疗科技有限公司</t>
  </si>
  <si>
    <t>导管鞘套件：ISS16FS，ISS16FL，ISS18FS，ISS18FL，ISS19FS，ISS19FL</t>
  </si>
  <si>
    <t>瓣膜球囊扩张导管：VP-8040，VP-10040，VP-12040，VP-14040，VP-16040，VP-18040，VP-20040，VP-22040，VP-24040，VP-26040，VP-28040</t>
  </si>
  <si>
    <t>经导管人工主动脉瓣膜置换系统</t>
  </si>
  <si>
    <t>L23、L26、L29、L32
DS18-A55、DS19-A58、DS19-A62
RDS18Fr-L1、RDS19Fr-L1、RDS19Fr-L2</t>
  </si>
  <si>
    <t>杭州启明医疗器械股份有限公司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</si>
</sst>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3">
    <font>
      <sz val="11"/>
      <color theme="1"/>
      <name val="等线"/>
      <charset val="134"/>
      <scheme val="minor"/>
    </font>
    <font>
      <sz val="11"/>
      <name val="Calibri"/>
      <charset val="134"/>
    </font>
    <font>
      <sz val="10"/>
      <name val="微软雅黑"/>
      <charset val="134"/>
    </font>
    <font>
      <sz val="12"/>
      <name val="Calibri"/>
      <charset val="134"/>
    </font>
    <font>
      <sz val="10"/>
      <name val="Calibri"/>
      <charset val="134"/>
    </font>
    <font>
      <sz val="14"/>
      <name val="黑体"/>
      <charset val="134"/>
    </font>
    <font>
      <sz val="18"/>
      <name val="华文中宋"/>
      <charset val="134"/>
    </font>
    <font>
      <b/>
      <sz val="11"/>
      <name val="宋体"/>
      <charset val="134"/>
    </font>
    <font>
      <sz val="11"/>
      <name val="宋体"/>
      <charset val="134"/>
    </font>
    <font>
      <sz val="12"/>
      <name val="宋体"/>
      <charset val="134"/>
    </font>
    <font>
      <b/>
      <sz val="11"/>
      <name val="等线"/>
      <charset val="134"/>
    </font>
    <font>
      <sz val="11"/>
      <color theme="1"/>
      <name val="Tahoma"/>
      <charset val="134"/>
    </font>
    <font>
      <sz val="10"/>
      <color theme="1"/>
      <name val="Tahoma"/>
      <charset val="134"/>
    </font>
    <font>
      <sz val="11"/>
      <name val="等线"/>
      <charset val="134"/>
      <scheme val="minor"/>
    </font>
    <font>
      <sz val="18"/>
      <name val="方正小标宋简体"/>
      <charset val="134"/>
    </font>
    <font>
      <b/>
      <sz val="11"/>
      <color theme="1"/>
      <name val="宋体"/>
      <charset val="134"/>
    </font>
    <font>
      <sz val="11"/>
      <color theme="1"/>
      <name val="宋体"/>
      <charset val="134"/>
    </font>
    <font>
      <b/>
      <sz val="18"/>
      <name val="方正小标宋简体"/>
      <charset val="134"/>
    </font>
    <font>
      <sz val="10"/>
      <color theme="1"/>
      <name val="等线"/>
      <charset val="134"/>
      <scheme val="minor"/>
    </font>
    <font>
      <sz val="11"/>
      <color indexed="8"/>
      <name val="宋体"/>
      <charset val="134"/>
    </font>
    <font>
      <sz val="11"/>
      <color theme="1"/>
      <name val="等线"/>
      <charset val="0"/>
      <scheme val="minor"/>
    </font>
    <font>
      <sz val="11"/>
      <color indexed="8"/>
      <name val="Tahoma"/>
      <charset val="134"/>
    </font>
    <font>
      <sz val="11"/>
      <color theme="0"/>
      <name val="等线"/>
      <charset val="0"/>
      <scheme val="minor"/>
    </font>
    <font>
      <sz val="10"/>
      <name val="宋体"/>
      <charset val="134"/>
    </font>
    <font>
      <b/>
      <sz val="15"/>
      <color theme="3"/>
      <name val="等线"/>
      <charset val="134"/>
      <scheme val="minor"/>
    </font>
    <font>
      <b/>
      <sz val="13"/>
      <color theme="3"/>
      <name val="等线"/>
      <charset val="134"/>
      <scheme val="minor"/>
    </font>
    <font>
      <sz val="11"/>
      <color rgb="FF9C0006"/>
      <name val="等线"/>
      <charset val="0"/>
      <scheme val="minor"/>
    </font>
    <font>
      <b/>
      <sz val="11"/>
      <color rgb="FFFFFF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3F3F3F"/>
      <name val="等线"/>
      <charset val="0"/>
      <scheme val="minor"/>
    </font>
    <font>
      <sz val="12"/>
      <color indexed="8"/>
      <name val="宋体"/>
      <charset val="134"/>
    </font>
    <font>
      <b/>
      <sz val="11"/>
      <color theme="1"/>
      <name val="等线"/>
      <charset val="0"/>
      <scheme val="minor"/>
    </font>
    <font>
      <sz val="11"/>
      <color rgb="FF006100"/>
      <name val="等线"/>
      <charset val="0"/>
      <scheme val="minor"/>
    </font>
    <font>
      <sz val="10"/>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9"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0" borderId="12" applyNumberFormat="0" applyFont="0" applyAlignment="0" applyProtection="0">
      <alignment vertical="center"/>
    </xf>
    <xf numFmtId="0" fontId="22" fillId="12"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7" applyNumberFormat="0" applyFill="0" applyAlignment="0" applyProtection="0">
      <alignment vertical="center"/>
    </xf>
    <xf numFmtId="0" fontId="9" fillId="0" borderId="0">
      <alignment vertical="center"/>
    </xf>
    <xf numFmtId="0" fontId="25" fillId="0" borderId="7" applyNumberFormat="0" applyFill="0" applyAlignment="0" applyProtection="0">
      <alignment vertical="center"/>
    </xf>
    <xf numFmtId="0" fontId="22" fillId="17" borderId="0" applyNumberFormat="0" applyBorder="0" applyAlignment="0" applyProtection="0">
      <alignment vertical="center"/>
    </xf>
    <xf numFmtId="0" fontId="32" fillId="0" borderId="11" applyNumberFormat="0" applyFill="0" applyAlignment="0" applyProtection="0">
      <alignment vertical="center"/>
    </xf>
    <xf numFmtId="0" fontId="22" fillId="23" borderId="0" applyNumberFormat="0" applyBorder="0" applyAlignment="0" applyProtection="0">
      <alignment vertical="center"/>
    </xf>
    <xf numFmtId="0" fontId="38" fillId="15" borderId="13" applyNumberFormat="0" applyAlignment="0" applyProtection="0">
      <alignment vertical="center"/>
    </xf>
    <xf numFmtId="0" fontId="30" fillId="15" borderId="9" applyNumberFormat="0" applyAlignment="0" applyProtection="0">
      <alignment vertical="center"/>
    </xf>
    <xf numFmtId="0" fontId="27" fillId="9" borderId="8" applyNumberFormat="0" applyAlignment="0" applyProtection="0">
      <alignment vertical="center"/>
    </xf>
    <xf numFmtId="0" fontId="20" fillId="26" borderId="0" applyNumberFormat="0" applyBorder="0" applyAlignment="0" applyProtection="0">
      <alignment vertical="center"/>
    </xf>
    <xf numFmtId="0" fontId="22" fillId="28" borderId="0" applyNumberFormat="0" applyBorder="0" applyAlignment="0" applyProtection="0">
      <alignment vertical="center"/>
    </xf>
    <xf numFmtId="0" fontId="31" fillId="0" borderId="10" applyNumberFormat="0" applyFill="0" applyAlignment="0" applyProtection="0">
      <alignment vertical="center"/>
    </xf>
    <xf numFmtId="0" fontId="40" fillId="0" borderId="14" applyNumberFormat="0" applyFill="0" applyAlignment="0" applyProtection="0">
      <alignment vertical="center"/>
    </xf>
    <xf numFmtId="0" fontId="41" fillId="31" borderId="0" applyNumberFormat="0" applyBorder="0" applyAlignment="0" applyProtection="0">
      <alignment vertical="center"/>
    </xf>
    <xf numFmtId="0" fontId="28" fillId="11" borderId="0" applyNumberFormat="0" applyBorder="0" applyAlignment="0" applyProtection="0">
      <alignment vertical="center"/>
    </xf>
    <xf numFmtId="0" fontId="20" fillId="4" borderId="0" applyNumberFormat="0" applyBorder="0" applyAlignment="0" applyProtection="0">
      <alignment vertical="center"/>
    </xf>
    <xf numFmtId="0" fontId="22" fillId="25" borderId="0" applyNumberFormat="0" applyBorder="0" applyAlignment="0" applyProtection="0">
      <alignment vertical="center"/>
    </xf>
    <xf numFmtId="0" fontId="20" fillId="14" borderId="0" applyNumberFormat="0" applyBorder="0" applyAlignment="0" applyProtection="0">
      <alignment vertical="center"/>
    </xf>
    <xf numFmtId="0" fontId="23" fillId="0" borderId="0">
      <alignment vertical="top" wrapText="1"/>
    </xf>
    <xf numFmtId="0" fontId="20" fillId="8" borderId="0" applyNumberFormat="0" applyBorder="0" applyAlignment="0" applyProtection="0">
      <alignment vertical="center"/>
    </xf>
    <xf numFmtId="0" fontId="20" fillId="30" borderId="0" applyNumberFormat="0" applyBorder="0" applyAlignment="0" applyProtection="0">
      <alignment vertical="center"/>
    </xf>
    <xf numFmtId="0" fontId="20" fillId="6" borderId="0" applyNumberFormat="0" applyBorder="0" applyAlignment="0" applyProtection="0">
      <alignment vertical="center"/>
    </xf>
    <xf numFmtId="0" fontId="22" fillId="24" borderId="0" applyNumberFormat="0" applyBorder="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0" fillId="29" borderId="0" applyNumberFormat="0" applyBorder="0" applyAlignment="0" applyProtection="0">
      <alignment vertical="center"/>
    </xf>
    <xf numFmtId="0" fontId="20" fillId="5" borderId="0" applyNumberFormat="0" applyBorder="0" applyAlignment="0" applyProtection="0">
      <alignment vertical="center"/>
    </xf>
    <xf numFmtId="0" fontId="22" fillId="21" borderId="0" applyNumberFormat="0" applyBorder="0" applyAlignment="0" applyProtection="0">
      <alignment vertical="center"/>
    </xf>
    <xf numFmtId="0" fontId="39" fillId="0" borderId="0"/>
    <xf numFmtId="0" fontId="19" fillId="0" borderId="0" applyProtection="0">
      <alignment vertical="center"/>
    </xf>
    <xf numFmtId="0" fontId="19" fillId="0" borderId="0">
      <alignment vertical="center"/>
    </xf>
    <xf numFmtId="0" fontId="20" fillId="2" borderId="0" applyNumberFormat="0" applyBorder="0" applyAlignment="0" applyProtection="0">
      <alignment vertical="center"/>
    </xf>
    <xf numFmtId="0" fontId="22" fillId="3" borderId="0" applyNumberFormat="0" applyBorder="0" applyAlignment="0" applyProtection="0">
      <alignment vertical="center"/>
    </xf>
    <xf numFmtId="0" fontId="22" fillId="19" borderId="0" applyNumberFormat="0" applyBorder="0" applyAlignment="0" applyProtection="0">
      <alignment vertical="center"/>
    </xf>
    <xf numFmtId="0" fontId="0" fillId="0" borderId="0">
      <alignment vertical="center"/>
    </xf>
    <xf numFmtId="0" fontId="42" fillId="0" borderId="0">
      <alignment vertical="center"/>
    </xf>
    <xf numFmtId="0" fontId="20" fillId="32" borderId="0" applyNumberFormat="0" applyBorder="0" applyAlignment="0" applyProtection="0">
      <alignment vertical="center"/>
    </xf>
    <xf numFmtId="0" fontId="22" fillId="22" borderId="0" applyNumberFormat="0" applyBorder="0" applyAlignment="0" applyProtection="0">
      <alignment vertical="center"/>
    </xf>
    <xf numFmtId="0" fontId="21" fillId="0" borderId="0">
      <alignment vertical="center"/>
    </xf>
    <xf numFmtId="0" fontId="19" fillId="0" borderId="0">
      <alignment vertical="center"/>
    </xf>
    <xf numFmtId="0" fontId="19" fillId="0" borderId="0">
      <alignment vertical="center"/>
    </xf>
    <xf numFmtId="0" fontId="21" fillId="0" borderId="0">
      <alignment vertical="center"/>
    </xf>
    <xf numFmtId="0" fontId="19" fillId="0" borderId="0">
      <alignment vertical="center"/>
    </xf>
    <xf numFmtId="0" fontId="18" fillId="0" borderId="0">
      <alignment vertical="center"/>
    </xf>
    <xf numFmtId="0" fontId="9" fillId="0" borderId="0">
      <alignment vertical="center"/>
    </xf>
  </cellStyleXfs>
  <cellXfs count="56">
    <xf numFmtId="0" fontId="0" fillId="0" borderId="0" xfId="0"/>
    <xf numFmtId="0" fontId="1" fillId="0" borderId="0" xfId="0" applyFont="1" applyFill="1" applyAlignment="1">
      <alignment vertical="center"/>
    </xf>
    <xf numFmtId="0" fontId="1" fillId="0" borderId="0" xfId="0" applyFont="1" applyFill="1" applyAlignment="1"/>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10" fontId="8" fillId="0" borderId="1" xfId="0" applyNumberFormat="1" applyFont="1" applyFill="1" applyBorder="1" applyAlignment="1">
      <alignment horizontal="right" vertical="center" wrapText="1"/>
    </xf>
    <xf numFmtId="0" fontId="9"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vertical="center"/>
    </xf>
    <xf numFmtId="0" fontId="11" fillId="0" borderId="0" xfId="0" applyFont="1" applyFill="1" applyAlignment="1"/>
    <xf numFmtId="0" fontId="12" fillId="0" borderId="0" xfId="0" applyFont="1" applyFill="1" applyAlignment="1"/>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Fill="1"/>
    <xf numFmtId="0" fontId="14" fillId="0" borderId="0" xfId="0" applyFont="1" applyFill="1" applyAlignment="1">
      <alignment horizontal="center" vertical="center"/>
    </xf>
    <xf numFmtId="0" fontId="1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lignment vertical="center" wrapText="1"/>
    </xf>
    <xf numFmtId="0" fontId="16" fillId="0" borderId="1" xfId="0" applyFont="1" applyFill="1" applyBorder="1" applyAlignment="1">
      <alignment vertical="center" wrapText="1" shrinkToFit="1"/>
    </xf>
    <xf numFmtId="0" fontId="16" fillId="0" borderId="1" xfId="0" applyFont="1" applyFill="1" applyBorder="1" applyAlignment="1">
      <alignment horizontal="center" vertical="center" wrapText="1"/>
    </xf>
    <xf numFmtId="0" fontId="17" fillId="0" borderId="0" xfId="0" applyFont="1" applyFill="1" applyAlignment="1">
      <alignment vertical="center"/>
    </xf>
    <xf numFmtId="0" fontId="16" fillId="0" borderId="1" xfId="0" applyFont="1" applyFill="1" applyBorder="1" applyAlignment="1">
      <alignment horizontal="left" vertical="center" wrapText="1"/>
    </xf>
    <xf numFmtId="0" fontId="5" fillId="0" borderId="0" xfId="0" applyFont="1" applyFill="1" applyAlignment="1">
      <alignment horizontal="center"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lignment vertical="center" wrapText="1"/>
    </xf>
    <xf numFmtId="0" fontId="18" fillId="0" borderId="1"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8"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25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常规_成稿16.1" xfId="37"/>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_Sheet1_2011年新增项目审核111209" xfId="47"/>
    <cellStyle name="常规 2 3 3_0427" xfId="48"/>
    <cellStyle name="常规 2 2" xfId="49"/>
    <cellStyle name="40% - 强调文字颜色 5" xfId="50" builtinId="47"/>
    <cellStyle name="60% - 强调文字颜色 5" xfId="51" builtinId="48"/>
    <cellStyle name="强调文字颜色 6" xfId="52" builtinId="49"/>
    <cellStyle name="常规 2 3" xfId="53"/>
    <cellStyle name="常规 10" xfId="54"/>
    <cellStyle name="40% - 强调文字颜色 6" xfId="55" builtinId="51"/>
    <cellStyle name="60% - 强调文字颜色 6" xfId="56" builtinId="52"/>
    <cellStyle name="常规 2" xfId="57"/>
    <cellStyle name="常规 28" xfId="58"/>
    <cellStyle name="常规 3" xfId="59"/>
    <cellStyle name="常规 4" xfId="60"/>
    <cellStyle name="常规 7" xfId="61"/>
    <cellStyle name="常规 10 12 4" xfId="62"/>
    <cellStyle name="常规_复件 最终" xfId="63"/>
  </cellStyles>
  <dxfs count="3">
    <dxf>
      <fill>
        <patternFill patternType="solid">
          <bgColor rgb="FFFF0000"/>
        </patternFill>
      </fill>
    </dxf>
    <dxf>
      <fill>
        <patternFill patternType="solid">
          <bgColor rgb="FFFFC000"/>
        </patternFill>
      </fill>
    </dxf>
    <dxf>
      <fill>
        <patternFill patternType="solid">
          <bgColor rgb="FF92D05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view="pageBreakPreview" zoomScale="90" zoomScaleNormal="100" topLeftCell="A7" workbookViewId="0">
      <selection activeCell="D10" sqref="D10"/>
    </sheetView>
  </sheetViews>
  <sheetFormatPr defaultColWidth="9" defaultRowHeight="14.25"/>
  <cols>
    <col min="1" max="1" width="4.625" style="32" customWidth="1"/>
    <col min="2" max="2" width="10" style="32" customWidth="1"/>
    <col min="3" max="3" width="16.9416666666667" style="32" customWidth="1"/>
    <col min="4" max="4" width="34.1666666666667" style="32" customWidth="1"/>
    <col min="5" max="5" width="10.75" style="32" customWidth="1"/>
    <col min="6" max="6" width="6" style="33" customWidth="1"/>
    <col min="7" max="7" width="6.375" style="33" customWidth="1"/>
    <col min="8" max="8" width="6.93333333333333" style="33" customWidth="1"/>
    <col min="9" max="9" width="10.875" style="33" customWidth="1"/>
    <col min="10" max="10" width="4.875" style="33" customWidth="1"/>
    <col min="11" max="11" width="7.125" style="33" customWidth="1"/>
    <col min="12" max="16384" width="9" style="29"/>
  </cols>
  <sheetData>
    <row r="1" ht="18.75" spans="1:2">
      <c r="A1" s="44" t="s">
        <v>0</v>
      </c>
      <c r="B1" s="44"/>
    </row>
    <row r="2" s="29" customFormat="1" ht="38" customHeight="1" spans="1:12">
      <c r="A2" s="35" t="s">
        <v>1</v>
      </c>
      <c r="B2" s="35"/>
      <c r="C2" s="35"/>
      <c r="D2" s="35"/>
      <c r="E2" s="35"/>
      <c r="F2" s="35"/>
      <c r="G2" s="35"/>
      <c r="H2" s="35"/>
      <c r="I2" s="35"/>
      <c r="J2" s="35"/>
      <c r="K2" s="35"/>
      <c r="L2" s="35"/>
    </row>
    <row r="3" s="29" customFormat="1" spans="1:12">
      <c r="A3" s="23" t="s">
        <v>2</v>
      </c>
      <c r="B3" s="45" t="s">
        <v>3</v>
      </c>
      <c r="C3" s="23" t="s">
        <v>4</v>
      </c>
      <c r="D3" s="23" t="s">
        <v>5</v>
      </c>
      <c r="E3" s="23" t="s">
        <v>6</v>
      </c>
      <c r="F3" s="23" t="s">
        <v>7</v>
      </c>
      <c r="G3" s="23" t="s">
        <v>8</v>
      </c>
      <c r="H3" s="23" t="s">
        <v>9</v>
      </c>
      <c r="I3" s="23" t="s">
        <v>10</v>
      </c>
      <c r="J3" s="55" t="s">
        <v>11</v>
      </c>
      <c r="K3" s="23" t="s">
        <v>12</v>
      </c>
      <c r="L3" s="23" t="s">
        <v>13</v>
      </c>
    </row>
    <row r="4" s="29" customFormat="1" ht="57" customHeight="1" spans="1:12">
      <c r="A4" s="23"/>
      <c r="B4" s="46"/>
      <c r="C4" s="23"/>
      <c r="D4" s="23"/>
      <c r="E4" s="23"/>
      <c r="F4" s="23"/>
      <c r="G4" s="23"/>
      <c r="H4" s="23"/>
      <c r="I4" s="23"/>
      <c r="J4" s="55"/>
      <c r="K4" s="23"/>
      <c r="L4" s="23"/>
    </row>
    <row r="5" ht="63" customHeight="1" spans="1:12">
      <c r="A5" s="47" t="s">
        <v>14</v>
      </c>
      <c r="B5" s="48">
        <v>210102019</v>
      </c>
      <c r="C5" s="49" t="s">
        <v>15</v>
      </c>
      <c r="D5" s="50" t="s">
        <v>16</v>
      </c>
      <c r="E5" s="50"/>
      <c r="F5" s="51" t="s">
        <v>17</v>
      </c>
      <c r="G5" s="51">
        <v>100</v>
      </c>
      <c r="H5" s="51">
        <v>100</v>
      </c>
      <c r="I5" s="49"/>
      <c r="J5" s="47" t="s">
        <v>18</v>
      </c>
      <c r="K5" s="47"/>
      <c r="L5" s="52" t="s">
        <v>19</v>
      </c>
    </row>
    <row r="6" ht="57" customHeight="1" spans="1:12">
      <c r="A6" s="47" t="s">
        <v>14</v>
      </c>
      <c r="B6" s="52">
        <v>220302014</v>
      </c>
      <c r="C6" s="49" t="s">
        <v>20</v>
      </c>
      <c r="D6" s="50" t="s">
        <v>21</v>
      </c>
      <c r="E6" s="50"/>
      <c r="F6" s="51" t="s">
        <v>22</v>
      </c>
      <c r="G6" s="51">
        <v>200</v>
      </c>
      <c r="H6" s="51">
        <v>200</v>
      </c>
      <c r="I6" s="49"/>
      <c r="J6" s="47" t="s">
        <v>23</v>
      </c>
      <c r="K6" s="47"/>
      <c r="L6" s="52"/>
    </row>
    <row r="7" ht="72" customHeight="1" spans="1:12">
      <c r="A7" s="47" t="s">
        <v>14</v>
      </c>
      <c r="B7" s="48">
        <v>310605020</v>
      </c>
      <c r="C7" s="49" t="s">
        <v>24</v>
      </c>
      <c r="D7" s="49" t="s">
        <v>25</v>
      </c>
      <c r="E7" s="50"/>
      <c r="F7" s="51" t="s">
        <v>26</v>
      </c>
      <c r="G7" s="51">
        <v>1500</v>
      </c>
      <c r="H7" s="51">
        <v>1500</v>
      </c>
      <c r="I7" s="51"/>
      <c r="J7" s="47" t="s">
        <v>27</v>
      </c>
      <c r="K7" s="47">
        <v>20</v>
      </c>
      <c r="L7" s="52" t="s">
        <v>28</v>
      </c>
    </row>
    <row r="8" ht="60" customHeight="1" spans="1:12">
      <c r="A8" s="47" t="s">
        <v>29</v>
      </c>
      <c r="B8" s="48">
        <v>310605021</v>
      </c>
      <c r="C8" s="49" t="s">
        <v>30</v>
      </c>
      <c r="D8" s="49" t="s">
        <v>31</v>
      </c>
      <c r="E8" s="49" t="s">
        <v>32</v>
      </c>
      <c r="F8" s="51" t="s">
        <v>26</v>
      </c>
      <c r="G8" s="51">
        <v>3500</v>
      </c>
      <c r="H8" s="51">
        <v>3500</v>
      </c>
      <c r="I8" s="49"/>
      <c r="J8" s="47" t="s">
        <v>27</v>
      </c>
      <c r="K8" s="47">
        <v>20</v>
      </c>
      <c r="L8" s="52" t="s">
        <v>33</v>
      </c>
    </row>
    <row r="9" ht="68" customHeight="1" spans="1:12">
      <c r="A9" s="47" t="s">
        <v>14</v>
      </c>
      <c r="B9" s="48">
        <v>310702026</v>
      </c>
      <c r="C9" s="49" t="s">
        <v>34</v>
      </c>
      <c r="D9" s="50" t="s">
        <v>35</v>
      </c>
      <c r="E9" s="50" t="s">
        <v>36</v>
      </c>
      <c r="F9" s="51" t="s">
        <v>26</v>
      </c>
      <c r="G9" s="51">
        <v>2200</v>
      </c>
      <c r="H9" s="51">
        <f>2200*0.9</f>
        <v>1980</v>
      </c>
      <c r="I9" s="49"/>
      <c r="J9" s="47" t="s">
        <v>27</v>
      </c>
      <c r="K9" s="47">
        <v>20</v>
      </c>
      <c r="L9" s="52" t="s">
        <v>37</v>
      </c>
    </row>
    <row r="10" ht="129" customHeight="1" spans="1:12">
      <c r="A10" s="47" t="s">
        <v>29</v>
      </c>
      <c r="B10" s="52">
        <v>320400004</v>
      </c>
      <c r="C10" s="52" t="s">
        <v>38</v>
      </c>
      <c r="D10" s="52" t="s">
        <v>39</v>
      </c>
      <c r="E10" s="52" t="s">
        <v>40</v>
      </c>
      <c r="F10" s="52" t="s">
        <v>26</v>
      </c>
      <c r="G10" s="52">
        <v>6000</v>
      </c>
      <c r="H10" s="52">
        <f>6000*0.85</f>
        <v>5100</v>
      </c>
      <c r="I10" s="52"/>
      <c r="J10" s="52" t="s">
        <v>27</v>
      </c>
      <c r="K10" s="52">
        <v>20</v>
      </c>
      <c r="L10" s="52" t="s">
        <v>41</v>
      </c>
    </row>
    <row r="11" ht="88" customHeight="1" spans="1:12">
      <c r="A11" s="47" t="s">
        <v>29</v>
      </c>
      <c r="B11" s="52">
        <v>320600013</v>
      </c>
      <c r="C11" s="52" t="s">
        <v>42</v>
      </c>
      <c r="D11" s="52" t="s">
        <v>43</v>
      </c>
      <c r="E11" s="52" t="s">
        <v>44</v>
      </c>
      <c r="F11" s="52" t="s">
        <v>26</v>
      </c>
      <c r="G11" s="52">
        <v>4200</v>
      </c>
      <c r="H11" s="52">
        <f>G11*0.85</f>
        <v>3570</v>
      </c>
      <c r="I11" s="52"/>
      <c r="J11" s="52" t="s">
        <v>27</v>
      </c>
      <c r="K11" s="52">
        <v>20</v>
      </c>
      <c r="L11" s="52" t="s">
        <v>45</v>
      </c>
    </row>
    <row r="12" ht="45" customHeight="1" spans="1:12">
      <c r="A12" s="47" t="s">
        <v>46</v>
      </c>
      <c r="B12" s="52">
        <v>330803032</v>
      </c>
      <c r="C12" s="52" t="s">
        <v>47</v>
      </c>
      <c r="D12" s="52" t="s">
        <v>48</v>
      </c>
      <c r="E12" s="52"/>
      <c r="F12" s="52" t="s">
        <v>26</v>
      </c>
      <c r="G12" s="52">
        <v>2500</v>
      </c>
      <c r="H12" s="52">
        <f>2500*0.9</f>
        <v>2250</v>
      </c>
      <c r="I12" s="52"/>
      <c r="J12" s="52" t="s">
        <v>27</v>
      </c>
      <c r="K12" s="52">
        <v>20</v>
      </c>
      <c r="L12" s="52"/>
    </row>
    <row r="13" ht="45" customHeight="1" spans="1:12">
      <c r="A13" s="47" t="s">
        <v>46</v>
      </c>
      <c r="B13" s="52">
        <v>331501062</v>
      </c>
      <c r="C13" s="52" t="s">
        <v>49</v>
      </c>
      <c r="D13" s="52" t="s">
        <v>50</v>
      </c>
      <c r="E13" s="52" t="s">
        <v>51</v>
      </c>
      <c r="F13" s="52" t="s">
        <v>52</v>
      </c>
      <c r="G13" s="52">
        <v>2700</v>
      </c>
      <c r="H13" s="52">
        <f>2700*0.95</f>
        <v>2565</v>
      </c>
      <c r="I13" s="52" t="s">
        <v>53</v>
      </c>
      <c r="J13" s="52" t="s">
        <v>27</v>
      </c>
      <c r="K13" s="52">
        <v>20</v>
      </c>
      <c r="L13" s="52"/>
    </row>
    <row r="14" ht="80" customHeight="1" spans="1:12">
      <c r="A14" s="47" t="s">
        <v>46</v>
      </c>
      <c r="B14" s="52">
        <v>331501063</v>
      </c>
      <c r="C14" s="52" t="s">
        <v>54</v>
      </c>
      <c r="D14" s="52" t="s">
        <v>55</v>
      </c>
      <c r="E14" s="52"/>
      <c r="F14" s="52" t="s">
        <v>56</v>
      </c>
      <c r="G14" s="52">
        <v>2000</v>
      </c>
      <c r="H14" s="52">
        <f>G14*0.95</f>
        <v>1900</v>
      </c>
      <c r="I14" s="52" t="s">
        <v>57</v>
      </c>
      <c r="J14" s="52" t="s">
        <v>27</v>
      </c>
      <c r="K14" s="52">
        <v>20</v>
      </c>
      <c r="L14" s="52"/>
    </row>
    <row r="15" ht="107" customHeight="1" spans="1:12">
      <c r="A15" s="47" t="s">
        <v>46</v>
      </c>
      <c r="B15" s="52">
        <v>331501064</v>
      </c>
      <c r="C15" s="52" t="s">
        <v>58</v>
      </c>
      <c r="D15" s="52" t="s">
        <v>59</v>
      </c>
      <c r="E15" s="52" t="s">
        <v>60</v>
      </c>
      <c r="F15" s="52" t="s">
        <v>56</v>
      </c>
      <c r="G15" s="52">
        <v>5100</v>
      </c>
      <c r="H15" s="52">
        <f>G15*0.85</f>
        <v>4335</v>
      </c>
      <c r="I15" s="52" t="s">
        <v>61</v>
      </c>
      <c r="J15" s="52" t="s">
        <v>27</v>
      </c>
      <c r="K15" s="52">
        <v>20</v>
      </c>
      <c r="L15" s="52"/>
    </row>
    <row r="16" ht="80" customHeight="1" spans="1:12">
      <c r="A16" s="47" t="s">
        <v>46</v>
      </c>
      <c r="B16" s="52">
        <v>331505040</v>
      </c>
      <c r="C16" s="52" t="s">
        <v>62</v>
      </c>
      <c r="D16" s="52" t="s">
        <v>63</v>
      </c>
      <c r="E16" s="52" t="s">
        <v>64</v>
      </c>
      <c r="F16" s="52" t="s">
        <v>26</v>
      </c>
      <c r="G16" s="52">
        <v>2000</v>
      </c>
      <c r="H16" s="52">
        <v>1800</v>
      </c>
      <c r="I16" s="52"/>
      <c r="J16" s="52" t="s">
        <v>27</v>
      </c>
      <c r="K16" s="52">
        <v>20</v>
      </c>
      <c r="L16" s="52"/>
    </row>
    <row r="17" ht="58" customHeight="1" spans="1:12">
      <c r="A17" s="47" t="s">
        <v>46</v>
      </c>
      <c r="B17" s="52">
        <v>331512021</v>
      </c>
      <c r="C17" s="52" t="s">
        <v>65</v>
      </c>
      <c r="D17" s="52" t="s">
        <v>66</v>
      </c>
      <c r="E17" s="52" t="s">
        <v>67</v>
      </c>
      <c r="F17" s="52" t="s">
        <v>26</v>
      </c>
      <c r="G17" s="52">
        <v>2500</v>
      </c>
      <c r="H17" s="52">
        <v>2500</v>
      </c>
      <c r="I17" s="52"/>
      <c r="J17" s="52" t="s">
        <v>27</v>
      </c>
      <c r="K17" s="52">
        <v>20</v>
      </c>
      <c r="L17" s="52" t="s">
        <v>68</v>
      </c>
    </row>
    <row r="18" ht="87" customHeight="1" spans="1:12">
      <c r="A18" s="47" t="s">
        <v>46</v>
      </c>
      <c r="B18" s="52">
        <v>331523013</v>
      </c>
      <c r="C18" s="52" t="s">
        <v>69</v>
      </c>
      <c r="D18" s="52" t="s">
        <v>70</v>
      </c>
      <c r="E18" s="52" t="s">
        <v>71</v>
      </c>
      <c r="F18" s="52" t="s">
        <v>72</v>
      </c>
      <c r="G18" s="52">
        <v>1800</v>
      </c>
      <c r="H18" s="52">
        <v>1800</v>
      </c>
      <c r="I18" s="52"/>
      <c r="J18" s="52" t="s">
        <v>27</v>
      </c>
      <c r="K18" s="52">
        <v>20</v>
      </c>
      <c r="L18" s="52"/>
    </row>
    <row r="19" ht="58" customHeight="1" spans="1:12">
      <c r="A19" s="47" t="s">
        <v>14</v>
      </c>
      <c r="B19" s="52">
        <v>340200046</v>
      </c>
      <c r="C19" s="52" t="s">
        <v>73</v>
      </c>
      <c r="D19" s="52" t="s">
        <v>74</v>
      </c>
      <c r="E19" s="52"/>
      <c r="F19" s="52" t="s">
        <v>26</v>
      </c>
      <c r="G19" s="52">
        <v>40</v>
      </c>
      <c r="H19" s="52">
        <v>40</v>
      </c>
      <c r="I19" s="52" t="s">
        <v>75</v>
      </c>
      <c r="J19" s="52" t="s">
        <v>23</v>
      </c>
      <c r="K19" s="52"/>
      <c r="L19" s="52"/>
    </row>
    <row r="20" ht="69" customHeight="1" spans="1:12">
      <c r="A20" s="47" t="s">
        <v>29</v>
      </c>
      <c r="B20" s="53">
        <v>340200051</v>
      </c>
      <c r="C20" s="49" t="s">
        <v>76</v>
      </c>
      <c r="D20" s="50" t="s">
        <v>77</v>
      </c>
      <c r="E20" s="50" t="s">
        <v>78</v>
      </c>
      <c r="F20" s="51" t="s">
        <v>26</v>
      </c>
      <c r="G20" s="51">
        <v>10</v>
      </c>
      <c r="H20" s="51">
        <v>10</v>
      </c>
      <c r="I20" s="49"/>
      <c r="J20" s="47" t="s">
        <v>23</v>
      </c>
      <c r="K20" s="47"/>
      <c r="L20" s="52"/>
    </row>
    <row r="21" s="34" customFormat="1" ht="34" customHeight="1" spans="1:12">
      <c r="A21" s="51" t="s">
        <v>79</v>
      </c>
      <c r="B21" s="53" t="s">
        <v>80</v>
      </c>
      <c r="C21" s="49" t="s">
        <v>81</v>
      </c>
      <c r="D21" s="50"/>
      <c r="E21" s="50"/>
      <c r="F21" s="51"/>
      <c r="G21" s="51"/>
      <c r="H21" s="54"/>
      <c r="I21" s="49" t="s">
        <v>82</v>
      </c>
      <c r="J21" s="51"/>
      <c r="K21" s="49"/>
      <c r="L21" s="51"/>
    </row>
    <row r="22" s="34" customFormat="1" ht="34" customHeight="1" spans="1:12">
      <c r="A22" s="51" t="s">
        <v>79</v>
      </c>
      <c r="B22" s="53" t="s">
        <v>83</v>
      </c>
      <c r="C22" s="49" t="s">
        <v>84</v>
      </c>
      <c r="D22" s="50"/>
      <c r="E22" s="50"/>
      <c r="F22" s="51"/>
      <c r="G22" s="51"/>
      <c r="H22" s="54"/>
      <c r="I22" s="49" t="s">
        <v>82</v>
      </c>
      <c r="J22" s="51"/>
      <c r="K22" s="49"/>
      <c r="L22" s="51"/>
    </row>
    <row r="23" s="34" customFormat="1" ht="34" customHeight="1" spans="1:12">
      <c r="A23" s="51" t="s">
        <v>14</v>
      </c>
      <c r="B23" s="48" t="s">
        <v>85</v>
      </c>
      <c r="C23" s="49" t="s">
        <v>86</v>
      </c>
      <c r="D23" s="50"/>
      <c r="E23" s="50"/>
      <c r="F23" s="51"/>
      <c r="G23" s="51"/>
      <c r="H23" s="54"/>
      <c r="I23" s="49" t="s">
        <v>82</v>
      </c>
      <c r="J23" s="51"/>
      <c r="K23" s="49"/>
      <c r="L23" s="51"/>
    </row>
    <row r="24" s="34" customFormat="1" ht="34" customHeight="1" spans="1:12">
      <c r="A24" s="51" t="s">
        <v>14</v>
      </c>
      <c r="B24" s="48" t="s">
        <v>87</v>
      </c>
      <c r="C24" s="49" t="s">
        <v>88</v>
      </c>
      <c r="D24" s="50"/>
      <c r="E24" s="50"/>
      <c r="F24" s="51"/>
      <c r="G24" s="51"/>
      <c r="H24" s="54"/>
      <c r="I24" s="49" t="s">
        <v>82</v>
      </c>
      <c r="J24" s="51"/>
      <c r="K24" s="49"/>
      <c r="L24" s="51"/>
    </row>
    <row r="25" s="34" customFormat="1" ht="34" customHeight="1" spans="1:12">
      <c r="A25" s="51" t="s">
        <v>14</v>
      </c>
      <c r="B25" s="48" t="s">
        <v>89</v>
      </c>
      <c r="C25" s="49" t="s">
        <v>90</v>
      </c>
      <c r="D25" s="50"/>
      <c r="E25" s="50"/>
      <c r="F25" s="51"/>
      <c r="G25" s="51"/>
      <c r="H25" s="54"/>
      <c r="I25" s="49" t="s">
        <v>82</v>
      </c>
      <c r="J25" s="51"/>
      <c r="K25" s="49"/>
      <c r="L25" s="51"/>
    </row>
    <row r="26" s="34" customFormat="1" ht="34" customHeight="1" spans="1:12">
      <c r="A26" s="51" t="s">
        <v>14</v>
      </c>
      <c r="B26" s="48" t="s">
        <v>91</v>
      </c>
      <c r="C26" s="49" t="s">
        <v>92</v>
      </c>
      <c r="D26" s="50"/>
      <c r="E26" s="50"/>
      <c r="F26" s="51"/>
      <c r="G26" s="51"/>
      <c r="H26" s="54"/>
      <c r="I26" s="49" t="s">
        <v>82</v>
      </c>
      <c r="J26" s="51"/>
      <c r="K26" s="49"/>
      <c r="L26" s="51"/>
    </row>
    <row r="27" s="34" customFormat="1" ht="34" customHeight="1" spans="1:12">
      <c r="A27" s="51" t="s">
        <v>14</v>
      </c>
      <c r="B27" s="48" t="s">
        <v>93</v>
      </c>
      <c r="C27" s="49" t="s">
        <v>94</v>
      </c>
      <c r="D27" s="50"/>
      <c r="E27" s="50"/>
      <c r="F27" s="51"/>
      <c r="G27" s="51"/>
      <c r="H27" s="54"/>
      <c r="I27" s="49" t="s">
        <v>82</v>
      </c>
      <c r="J27" s="51"/>
      <c r="K27" s="49"/>
      <c r="L27" s="51"/>
    </row>
  </sheetData>
  <mergeCells count="14">
    <mergeCell ref="A1:B1"/>
    <mergeCell ref="A2:L2"/>
    <mergeCell ref="A3:A4"/>
    <mergeCell ref="B3:B4"/>
    <mergeCell ref="C3:C4"/>
    <mergeCell ref="D3:D4"/>
    <mergeCell ref="E3:E4"/>
    <mergeCell ref="F3:F4"/>
    <mergeCell ref="G3:G4"/>
    <mergeCell ref="H3:H4"/>
    <mergeCell ref="I3:I4"/>
    <mergeCell ref="J3:J4"/>
    <mergeCell ref="K3:K4"/>
    <mergeCell ref="L3:L4"/>
  </mergeCells>
  <conditionalFormatting sqref="A3:B3">
    <cfRule type="cellIs" dxfId="0" priority="22" operator="equal">
      <formula>3</formula>
    </cfRule>
    <cfRule type="cellIs" dxfId="1" priority="23" operator="equal">
      <formula>2</formula>
    </cfRule>
    <cfRule type="cellIs" dxfId="2" priority="24" operator="equal">
      <formula>1</formula>
    </cfRule>
  </conditionalFormatting>
  <conditionalFormatting sqref="C3">
    <cfRule type="cellIs" dxfId="0" priority="35" operator="equal">
      <formula>3</formula>
    </cfRule>
    <cfRule type="cellIs" dxfId="1" priority="37" operator="equal">
      <formula>2</formula>
    </cfRule>
    <cfRule type="cellIs" dxfId="2" priority="39" operator="equal">
      <formula>1</formula>
    </cfRule>
  </conditionalFormatting>
  <conditionalFormatting sqref="D3">
    <cfRule type="cellIs" dxfId="0" priority="34" operator="equal">
      <formula>3</formula>
    </cfRule>
    <cfRule type="cellIs" dxfId="1" priority="36" operator="equal">
      <formula>2</formula>
    </cfRule>
    <cfRule type="cellIs" dxfId="2" priority="38" operator="equal">
      <formula>1</formula>
    </cfRule>
  </conditionalFormatting>
  <conditionalFormatting sqref="E3">
    <cfRule type="cellIs" dxfId="0" priority="27" operator="equal">
      <formula>3</formula>
    </cfRule>
    <cfRule type="cellIs" dxfId="1" priority="30" operator="equal">
      <formula>2</formula>
    </cfRule>
    <cfRule type="cellIs" dxfId="2" priority="33" operator="equal">
      <formula>1</formula>
    </cfRule>
  </conditionalFormatting>
  <conditionalFormatting sqref="F3">
    <cfRule type="cellIs" dxfId="0" priority="25" operator="equal">
      <formula>3</formula>
    </cfRule>
    <cfRule type="cellIs" dxfId="1" priority="28" operator="equal">
      <formula>2</formula>
    </cfRule>
    <cfRule type="cellIs" dxfId="2" priority="31" operator="equal">
      <formula>1</formula>
    </cfRule>
  </conditionalFormatting>
  <conditionalFormatting sqref="G3">
    <cfRule type="cellIs" dxfId="0" priority="13" operator="equal">
      <formula>3</formula>
    </cfRule>
    <cfRule type="cellIs" dxfId="1" priority="14" operator="equal">
      <formula>2</formula>
    </cfRule>
    <cfRule type="cellIs" dxfId="2" priority="15" operator="equal">
      <formula>1</formula>
    </cfRule>
  </conditionalFormatting>
  <conditionalFormatting sqref="H3">
    <cfRule type="cellIs" dxfId="0" priority="10" operator="equal">
      <formula>3</formula>
    </cfRule>
    <cfRule type="cellIs" dxfId="1" priority="11" operator="equal">
      <formula>2</formula>
    </cfRule>
    <cfRule type="cellIs" dxfId="2" priority="12" operator="equal">
      <formula>1</formula>
    </cfRule>
  </conditionalFormatting>
  <conditionalFormatting sqref="I3">
    <cfRule type="cellIs" dxfId="0" priority="26" operator="equal">
      <formula>3</formula>
    </cfRule>
    <cfRule type="cellIs" dxfId="1" priority="29" operator="equal">
      <formula>2</formula>
    </cfRule>
    <cfRule type="cellIs" dxfId="2" priority="32" operator="equal">
      <formula>1</formula>
    </cfRule>
  </conditionalFormatting>
  <conditionalFormatting sqref="J3">
    <cfRule type="cellIs" dxfId="0" priority="40" operator="equal">
      <formula>3</formula>
    </cfRule>
    <cfRule type="cellIs" dxfId="1" priority="42" operator="equal">
      <formula>2</formula>
    </cfRule>
    <cfRule type="cellIs" dxfId="2" priority="44" operator="equal">
      <formula>1</formula>
    </cfRule>
  </conditionalFormatting>
  <conditionalFormatting sqref="K3">
    <cfRule type="cellIs" dxfId="0" priority="4" operator="equal">
      <formula>3</formula>
    </cfRule>
    <cfRule type="cellIs" dxfId="1" priority="5" operator="equal">
      <formula>2</formula>
    </cfRule>
    <cfRule type="cellIs" dxfId="2" priority="6" operator="equal">
      <formula>1</formula>
    </cfRule>
  </conditionalFormatting>
  <conditionalFormatting sqref="L3">
    <cfRule type="cellIs" dxfId="0" priority="1" operator="equal">
      <formula>3</formula>
    </cfRule>
    <cfRule type="cellIs" dxfId="1" priority="2" operator="equal">
      <formula>2</formula>
    </cfRule>
    <cfRule type="cellIs" dxfId="2" priority="3" operator="equal">
      <formula>1</formula>
    </cfRule>
  </conditionalFormatting>
  <pageMargins left="0.751388888888889" right="0.751388888888889" top="1" bottom="1" header="0.5" footer="0.5"/>
  <pageSetup paperSize="9" scale="96" orientation="landscape" horizontalDpi="600"/>
  <headerFooter/>
  <rowBreaks count="2" manualBreakCount="2">
    <brk id="9" max="16383" man="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G4" sqref="G4"/>
    </sheetView>
  </sheetViews>
  <sheetFormatPr defaultColWidth="9" defaultRowHeight="14.25" outlineLevelRow="4"/>
  <cols>
    <col min="1" max="1" width="7.125" style="32" customWidth="1"/>
    <col min="2" max="2" width="13.5833333333333" style="32" customWidth="1"/>
    <col min="3" max="3" width="15.125" style="32" customWidth="1"/>
    <col min="4" max="4" width="29.125" style="32" customWidth="1"/>
    <col min="5" max="5" width="6" style="33" customWidth="1"/>
    <col min="6" max="6" width="5.375" style="33" customWidth="1"/>
    <col min="7" max="7" width="12.5" style="33" customWidth="1"/>
    <col min="8" max="8" width="6.5" style="33" customWidth="1"/>
    <col min="9" max="9" width="11.875" style="33" customWidth="1"/>
    <col min="10" max="10" width="7.125" style="33" customWidth="1"/>
    <col min="11" max="16382" width="9" style="29"/>
    <col min="16383" max="16384" width="9" style="34"/>
  </cols>
  <sheetData>
    <row r="1" ht="18.75" spans="1:2">
      <c r="A1" s="7" t="s">
        <v>95</v>
      </c>
      <c r="B1" s="7"/>
    </row>
    <row r="2" s="29" customFormat="1" ht="38" customHeight="1" spans="1:10">
      <c r="A2" s="35" t="s">
        <v>96</v>
      </c>
      <c r="B2" s="35"/>
      <c r="C2" s="35"/>
      <c r="D2" s="35"/>
      <c r="E2" s="35"/>
      <c r="F2" s="35"/>
      <c r="G2" s="35"/>
      <c r="H2" s="35"/>
      <c r="I2" s="35"/>
      <c r="J2" s="42"/>
    </row>
    <row r="3" s="30" customFormat="1" ht="71" customHeight="1" spans="1:9">
      <c r="A3" s="36" t="s">
        <v>2</v>
      </c>
      <c r="B3" s="36" t="s">
        <v>97</v>
      </c>
      <c r="C3" s="36" t="s">
        <v>4</v>
      </c>
      <c r="D3" s="36" t="s">
        <v>5</v>
      </c>
      <c r="E3" s="36" t="s">
        <v>6</v>
      </c>
      <c r="F3" s="36" t="s">
        <v>7</v>
      </c>
      <c r="G3" s="36" t="s">
        <v>10</v>
      </c>
      <c r="H3" s="36" t="s">
        <v>98</v>
      </c>
      <c r="I3" s="36" t="s">
        <v>99</v>
      </c>
    </row>
    <row r="4" s="31" customFormat="1" ht="294" customHeight="1" spans="1:9">
      <c r="A4" s="37" t="s">
        <v>100</v>
      </c>
      <c r="B4" s="38" t="s">
        <v>101</v>
      </c>
      <c r="C4" s="39" t="s">
        <v>102</v>
      </c>
      <c r="D4" s="40" t="s">
        <v>103</v>
      </c>
      <c r="E4" s="40"/>
      <c r="F4" s="41" t="s">
        <v>26</v>
      </c>
      <c r="G4" s="39" t="s">
        <v>104</v>
      </c>
      <c r="H4" s="41" t="s">
        <v>105</v>
      </c>
      <c r="I4" s="43" t="s">
        <v>106</v>
      </c>
    </row>
    <row r="5" ht="83" customHeight="1"/>
  </sheetData>
  <mergeCells count="2">
    <mergeCell ref="A1:B1"/>
    <mergeCell ref="A2:I2"/>
  </mergeCells>
  <printOptions horizontalCentered="1"/>
  <pageMargins left="0.751388888888889" right="0.751388888888889" top="0.802777777777778" bottom="0.80277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4"/>
  <sheetViews>
    <sheetView view="pageBreakPreview" zoomScaleNormal="100" workbookViewId="0">
      <selection activeCell="G11" sqref="G11:G13"/>
    </sheetView>
  </sheetViews>
  <sheetFormatPr defaultColWidth="7.875" defaultRowHeight="15.75"/>
  <cols>
    <col min="1" max="1" width="4" style="2" customWidth="1"/>
    <col min="2" max="2" width="28.8166666666667" style="5" customWidth="1"/>
    <col min="3" max="3" width="40.25" style="6" customWidth="1"/>
    <col min="4" max="4" width="14.75" style="6" customWidth="1"/>
    <col min="5" max="5" width="10.375" style="1" customWidth="1"/>
    <col min="6" max="6" width="17.25" style="1" customWidth="1"/>
    <col min="7" max="7" width="10.125" style="1" customWidth="1"/>
    <col min="8" max="16367" width="7.875" style="1"/>
    <col min="16368" max="16384" width="7.875" style="2"/>
  </cols>
  <sheetData>
    <row r="1" s="1" customFormat="1" ht="18.75" spans="1:16379">
      <c r="A1" s="18" t="s">
        <v>107</v>
      </c>
      <c r="B1" s="18"/>
      <c r="C1" s="19"/>
      <c r="D1" s="19"/>
      <c r="E1" s="20"/>
      <c r="F1" s="21"/>
      <c r="G1" s="21"/>
      <c r="XEN1" s="2"/>
      <c r="XEO1" s="2"/>
      <c r="XEP1" s="2"/>
      <c r="XEQ1" s="2"/>
      <c r="XER1" s="2"/>
      <c r="XES1" s="2"/>
      <c r="XET1" s="2"/>
      <c r="XEU1" s="2"/>
      <c r="XEV1" s="2"/>
      <c r="XEW1" s="2"/>
      <c r="XEX1" s="2"/>
      <c r="XEY1" s="2"/>
    </row>
    <row r="2" s="1" customFormat="1" ht="36" customHeight="1" spans="1:16372">
      <c r="A2" s="22" t="s">
        <v>108</v>
      </c>
      <c r="B2" s="22"/>
      <c r="C2" s="22"/>
      <c r="D2" s="22"/>
      <c r="E2" s="22"/>
      <c r="F2" s="22"/>
      <c r="G2" s="22"/>
      <c r="XEN2" s="2"/>
      <c r="XEO2" s="2"/>
      <c r="XEP2" s="2"/>
      <c r="XEQ2" s="2"/>
      <c r="XER2" s="2"/>
    </row>
    <row r="3" s="2" customFormat="1" ht="25" customHeight="1" spans="1:7">
      <c r="A3" s="9" t="s">
        <v>109</v>
      </c>
      <c r="B3" s="9" t="s">
        <v>110</v>
      </c>
      <c r="C3" s="9" t="s">
        <v>111</v>
      </c>
      <c r="D3" s="9" t="s">
        <v>112</v>
      </c>
      <c r="E3" s="10" t="s">
        <v>113</v>
      </c>
      <c r="F3" s="10"/>
      <c r="G3" s="23" t="s">
        <v>114</v>
      </c>
    </row>
    <row r="4" s="3" customFormat="1" ht="31" customHeight="1" spans="1:7">
      <c r="A4" s="9"/>
      <c r="B4" s="9"/>
      <c r="C4" s="9"/>
      <c r="D4" s="9"/>
      <c r="E4" s="9" t="s">
        <v>3</v>
      </c>
      <c r="F4" s="9" t="s">
        <v>4</v>
      </c>
      <c r="G4" s="23"/>
    </row>
    <row r="5" s="4" customFormat="1" ht="36" customHeight="1" spans="1:16367">
      <c r="A5" s="11">
        <v>1</v>
      </c>
      <c r="B5" s="12" t="s">
        <v>115</v>
      </c>
      <c r="C5" s="13" t="s">
        <v>116</v>
      </c>
      <c r="D5" s="12" t="s">
        <v>117</v>
      </c>
      <c r="E5" s="12">
        <v>320400004</v>
      </c>
      <c r="F5" s="24" t="s">
        <v>38</v>
      </c>
      <c r="G5" s="25">
        <v>40</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row>
    <row r="6" s="4" customFormat="1" ht="36" customHeight="1" spans="1:16367">
      <c r="A6" s="11"/>
      <c r="B6" s="12" t="s">
        <v>118</v>
      </c>
      <c r="C6" s="13" t="s">
        <v>119</v>
      </c>
      <c r="D6" s="12"/>
      <c r="E6" s="12"/>
      <c r="F6" s="24"/>
      <c r="G6" s="26"/>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row>
    <row r="7" s="4" customFormat="1" ht="28" customHeight="1" spans="1:16367">
      <c r="A7" s="11"/>
      <c r="B7" s="12" t="s">
        <v>120</v>
      </c>
      <c r="C7" s="13" t="s">
        <v>121</v>
      </c>
      <c r="D7" s="12"/>
      <c r="E7" s="12"/>
      <c r="F7" s="24"/>
      <c r="G7" s="26"/>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row>
    <row r="8" s="4" customFormat="1" ht="24" customHeight="1" spans="1:16367">
      <c r="A8" s="11"/>
      <c r="B8" s="12" t="s">
        <v>122</v>
      </c>
      <c r="C8" s="13" t="s">
        <v>123</v>
      </c>
      <c r="D8" s="12"/>
      <c r="E8" s="12"/>
      <c r="F8" s="24"/>
      <c r="G8" s="26"/>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row>
    <row r="9" s="4" customFormat="1" ht="24" customHeight="1" spans="1:16367">
      <c r="A9" s="11"/>
      <c r="B9" s="12" t="s">
        <v>124</v>
      </c>
      <c r="C9" s="13" t="s">
        <v>125</v>
      </c>
      <c r="D9" s="12"/>
      <c r="E9" s="12"/>
      <c r="F9" s="24"/>
      <c r="G9" s="26"/>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row>
    <row r="10" s="4" customFormat="1" ht="26" customHeight="1" spans="1:16367">
      <c r="A10" s="11"/>
      <c r="B10" s="12" t="s">
        <v>126</v>
      </c>
      <c r="C10" s="13" t="s">
        <v>127</v>
      </c>
      <c r="D10" s="12"/>
      <c r="E10" s="12"/>
      <c r="F10" s="24"/>
      <c r="G10" s="27"/>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row>
    <row r="11" s="4" customFormat="1" ht="68" customHeight="1" spans="1:16367">
      <c r="A11" s="11">
        <v>2</v>
      </c>
      <c r="B11" s="12" t="s">
        <v>128</v>
      </c>
      <c r="C11" s="12" t="s">
        <v>129</v>
      </c>
      <c r="D11" s="12" t="s">
        <v>130</v>
      </c>
      <c r="E11" s="14">
        <v>320600012</v>
      </c>
      <c r="F11" s="14" t="s">
        <v>42</v>
      </c>
      <c r="G11" s="14">
        <v>40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row>
    <row r="12" s="4" customFormat="1" ht="65" customHeight="1" spans="1:16367">
      <c r="A12" s="11"/>
      <c r="B12" s="12" t="s">
        <v>131</v>
      </c>
      <c r="C12" s="12" t="s">
        <v>132</v>
      </c>
      <c r="D12" s="12" t="s">
        <v>133</v>
      </c>
      <c r="E12" s="14"/>
      <c r="F12" s="14"/>
      <c r="G12" s="1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row>
    <row r="13" s="4" customFormat="1" ht="72" customHeight="1" spans="1:16367">
      <c r="A13" s="11"/>
      <c r="B13" s="12" t="s">
        <v>134</v>
      </c>
      <c r="C13" s="12" t="s">
        <v>135</v>
      </c>
      <c r="D13" s="12" t="s">
        <v>136</v>
      </c>
      <c r="E13" s="14"/>
      <c r="F13" s="14"/>
      <c r="G13" s="1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row>
    <row r="14" s="1" customFormat="1" ht="24" customHeight="1" spans="1:16379">
      <c r="A14" s="17" t="s">
        <v>137</v>
      </c>
      <c r="B14" s="17"/>
      <c r="C14" s="17"/>
      <c r="D14" s="17"/>
      <c r="E14" s="17"/>
      <c r="F14" s="17"/>
      <c r="G14" s="28"/>
      <c r="XEN14" s="2"/>
      <c r="XEO14" s="2"/>
      <c r="XEP14" s="2"/>
      <c r="XEQ14" s="2"/>
      <c r="XER14" s="2"/>
      <c r="XES14" s="2"/>
      <c r="XET14" s="2"/>
      <c r="XEU14" s="2"/>
      <c r="XEV14" s="2"/>
      <c r="XEW14" s="2"/>
      <c r="XEX14" s="2"/>
      <c r="XEY14" s="2"/>
    </row>
  </sheetData>
  <mergeCells count="19">
    <mergeCell ref="A1:B1"/>
    <mergeCell ref="F1:G1"/>
    <mergeCell ref="A2:G2"/>
    <mergeCell ref="E3:F3"/>
    <mergeCell ref="A14:G14"/>
    <mergeCell ref="A3:A4"/>
    <mergeCell ref="A5:A10"/>
    <mergeCell ref="A11:A13"/>
    <mergeCell ref="B3:B4"/>
    <mergeCell ref="C3:C4"/>
    <mergeCell ref="D3:D4"/>
    <mergeCell ref="D5:D10"/>
    <mergeCell ref="E5:E10"/>
    <mergeCell ref="E11:E13"/>
    <mergeCell ref="F5:F10"/>
    <mergeCell ref="F11:F13"/>
    <mergeCell ref="G3:G4"/>
    <mergeCell ref="G5:G10"/>
    <mergeCell ref="G11:G13"/>
  </mergeCells>
  <conditionalFormatting sqref="A3">
    <cfRule type="cellIs" dxfId="2" priority="12" operator="equal">
      <formula>1</formula>
    </cfRule>
    <cfRule type="cellIs" dxfId="1" priority="11" operator="equal">
      <formula>2</formula>
    </cfRule>
    <cfRule type="cellIs" dxfId="0" priority="10" operator="equal">
      <formula>3</formula>
    </cfRule>
  </conditionalFormatting>
  <conditionalFormatting sqref="B3">
    <cfRule type="cellIs" dxfId="2" priority="36" operator="equal">
      <formula>1</formula>
    </cfRule>
    <cfRule type="cellIs" dxfId="1" priority="30" operator="equal">
      <formula>2</formula>
    </cfRule>
    <cfRule type="cellIs" dxfId="0" priority="24" operator="equal">
      <formula>3</formula>
    </cfRule>
  </conditionalFormatting>
  <conditionalFormatting sqref="C3">
    <cfRule type="cellIs" dxfId="2" priority="34" operator="equal">
      <formula>1</formula>
    </cfRule>
    <cfRule type="cellIs" dxfId="1" priority="28" operator="equal">
      <formula>2</formula>
    </cfRule>
    <cfRule type="cellIs" dxfId="0" priority="22" operator="equal">
      <formula>3</formula>
    </cfRule>
  </conditionalFormatting>
  <conditionalFormatting sqref="D3">
    <cfRule type="cellIs" dxfId="0" priority="23" operator="equal">
      <formula>3</formula>
    </cfRule>
    <cfRule type="cellIs" dxfId="1" priority="29" operator="equal">
      <formula>2</formula>
    </cfRule>
    <cfRule type="cellIs" dxfId="2" priority="35" operator="equal">
      <formula>1</formula>
    </cfRule>
  </conditionalFormatting>
  <conditionalFormatting sqref="G3">
    <cfRule type="cellIs" dxfId="0" priority="1" operator="equal">
      <formula>3</formula>
    </cfRule>
    <cfRule type="cellIs" dxfId="1" priority="2" operator="equal">
      <formula>2</formula>
    </cfRule>
    <cfRule type="cellIs" dxfId="2" priority="3" operator="equal">
      <formula>1</formula>
    </cfRule>
  </conditionalFormatting>
  <conditionalFormatting sqref="E4">
    <cfRule type="cellIs" dxfId="0" priority="13" operator="equal">
      <formula>3</formula>
    </cfRule>
    <cfRule type="cellIs" dxfId="1" priority="14" operator="equal">
      <formula>2</formula>
    </cfRule>
    <cfRule type="cellIs" dxfId="2" priority="15" operator="equal">
      <formula>1</formula>
    </cfRule>
  </conditionalFormatting>
  <conditionalFormatting sqref="F4">
    <cfRule type="cellIs" dxfId="0" priority="16" operator="equal">
      <formula>3</formula>
    </cfRule>
    <cfRule type="cellIs" dxfId="1" priority="17" operator="equal">
      <formula>2</formula>
    </cfRule>
    <cfRule type="cellIs" dxfId="2" priority="18" operator="equal">
      <formula>1</formula>
    </cfRule>
  </conditionalFormatting>
  <pageMargins left="1.10208333333333" right="0.904861111111111" top="1" bottom="1" header="0.5" footer="0.5"/>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9"/>
  <sheetViews>
    <sheetView workbookViewId="0">
      <selection activeCell="H5" sqref="H5:H8"/>
    </sheetView>
  </sheetViews>
  <sheetFormatPr defaultColWidth="7.875" defaultRowHeight="15.75"/>
  <cols>
    <col min="1" max="1" width="4" style="2" customWidth="1"/>
    <col min="2" max="2" width="23.9" style="5" customWidth="1"/>
    <col min="3" max="3" width="40.25" style="6" customWidth="1"/>
    <col min="4" max="4" width="23.7166666666667" style="6" customWidth="1"/>
    <col min="5" max="5" width="9.375" style="6" hidden="1" customWidth="1"/>
    <col min="6" max="6" width="16.625" style="6" hidden="1" customWidth="1"/>
    <col min="7" max="7" width="7.9" style="6" hidden="1" customWidth="1"/>
    <col min="8" max="8" width="10.375" style="1" customWidth="1"/>
    <col min="9" max="9" width="20.3333333333333" style="1" customWidth="1"/>
    <col min="10" max="16370" width="7.875" style="1"/>
    <col min="16371" max="16384" width="7.875" style="2"/>
  </cols>
  <sheetData>
    <row r="1" s="1" customFormat="1" ht="18.75" spans="1:16382">
      <c r="A1" s="7" t="s">
        <v>138</v>
      </c>
      <c r="B1" s="7"/>
      <c r="C1" s="6"/>
      <c r="D1" s="6"/>
      <c r="E1" s="6"/>
      <c r="F1" s="6"/>
      <c r="G1" s="6"/>
      <c r="XEQ1" s="2"/>
      <c r="XER1" s="2"/>
      <c r="XES1" s="2"/>
      <c r="XET1" s="2"/>
      <c r="XEU1" s="2"/>
      <c r="XEV1" s="2"/>
      <c r="XEW1" s="2"/>
      <c r="XEX1" s="2"/>
      <c r="XEY1" s="2"/>
      <c r="XEZ1" s="2"/>
      <c r="XFA1" s="2"/>
      <c r="XFB1" s="2"/>
    </row>
    <row r="2" s="1" customFormat="1" ht="36" customHeight="1" spans="1:16375">
      <c r="A2" s="8" t="s">
        <v>139</v>
      </c>
      <c r="B2" s="8"/>
      <c r="C2" s="8"/>
      <c r="D2" s="8"/>
      <c r="E2" s="8"/>
      <c r="F2" s="8"/>
      <c r="G2" s="8"/>
      <c r="H2" s="8"/>
      <c r="I2" s="8"/>
      <c r="XEQ2" s="2"/>
      <c r="XER2" s="2"/>
      <c r="XES2" s="2"/>
      <c r="XET2" s="2"/>
      <c r="XEU2" s="2"/>
    </row>
    <row r="3" s="2" customFormat="1" ht="25" customHeight="1" spans="1:9">
      <c r="A3" s="9" t="s">
        <v>109</v>
      </c>
      <c r="B3" s="9" t="s">
        <v>110</v>
      </c>
      <c r="C3" s="9" t="s">
        <v>111</v>
      </c>
      <c r="D3" s="9" t="s">
        <v>112</v>
      </c>
      <c r="E3" s="9" t="s">
        <v>13</v>
      </c>
      <c r="F3" s="9" t="s">
        <v>140</v>
      </c>
      <c r="G3" s="9" t="s">
        <v>141</v>
      </c>
      <c r="H3" s="10" t="s">
        <v>113</v>
      </c>
      <c r="I3" s="10"/>
    </row>
    <row r="4" s="3" customFormat="1" ht="31" customHeight="1" spans="1:9">
      <c r="A4" s="9"/>
      <c r="B4" s="9"/>
      <c r="C4" s="9"/>
      <c r="D4" s="9"/>
      <c r="E4" s="9"/>
      <c r="F4" s="9"/>
      <c r="G4" s="9"/>
      <c r="H4" s="9" t="s">
        <v>3</v>
      </c>
      <c r="I4" s="9" t="s">
        <v>4</v>
      </c>
    </row>
    <row r="5" s="4" customFormat="1" ht="36" customHeight="1" spans="1:16370">
      <c r="A5" s="11">
        <v>1</v>
      </c>
      <c r="B5" s="12" t="s">
        <v>142</v>
      </c>
      <c r="C5" s="13" t="s">
        <v>143</v>
      </c>
      <c r="D5" s="12" t="s">
        <v>144</v>
      </c>
      <c r="E5" s="14"/>
      <c r="F5" s="15">
        <v>258000</v>
      </c>
      <c r="G5" s="16">
        <v>0.265</v>
      </c>
      <c r="H5" s="12">
        <v>320400004</v>
      </c>
      <c r="I5" s="14" t="s">
        <v>38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row>
    <row r="6" s="4" customFormat="1" ht="36" customHeight="1" spans="1:16370">
      <c r="A6" s="11"/>
      <c r="B6" s="12" t="s">
        <v>142</v>
      </c>
      <c r="C6" s="13" t="s">
        <v>145</v>
      </c>
      <c r="D6" s="12"/>
      <c r="E6" s="14"/>
      <c r="F6" s="15"/>
      <c r="G6" s="15"/>
      <c r="H6" s="12"/>
      <c r="I6" s="1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row>
    <row r="7" s="4" customFormat="1" ht="54" spans="1:16370">
      <c r="A7" s="11"/>
      <c r="B7" s="12" t="s">
        <v>142</v>
      </c>
      <c r="C7" s="13" t="s">
        <v>146</v>
      </c>
      <c r="D7" s="12"/>
      <c r="E7" s="14"/>
      <c r="F7" s="15"/>
      <c r="G7" s="15"/>
      <c r="H7" s="12"/>
      <c r="I7" s="1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row>
    <row r="8" s="4" customFormat="1" ht="68" customHeight="1" spans="1:16370">
      <c r="A8" s="11">
        <v>2</v>
      </c>
      <c r="B8" s="12" t="s">
        <v>147</v>
      </c>
      <c r="C8" s="12" t="s">
        <v>148</v>
      </c>
      <c r="D8" s="12" t="s">
        <v>149</v>
      </c>
      <c r="E8" s="14"/>
      <c r="F8" s="15"/>
      <c r="G8" s="15"/>
      <c r="H8" s="12"/>
      <c r="I8" s="1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row>
    <row r="9" s="1" customFormat="1" ht="24" customHeight="1" spans="1:16382">
      <c r="A9" s="17"/>
      <c r="B9" s="17"/>
      <c r="C9" s="17"/>
      <c r="D9" s="17"/>
      <c r="E9" s="17"/>
      <c r="F9" s="17"/>
      <c r="G9" s="17"/>
      <c r="H9" s="17"/>
      <c r="I9" s="17"/>
      <c r="XEQ9" s="2"/>
      <c r="XER9" s="2"/>
      <c r="XES9" s="2"/>
      <c r="XET9" s="2"/>
      <c r="XEU9" s="2"/>
      <c r="XEV9" s="2"/>
      <c r="XEW9" s="2"/>
      <c r="XEX9" s="2"/>
      <c r="XEY9" s="2"/>
      <c r="XEZ9" s="2"/>
      <c r="XFA9" s="2"/>
      <c r="XFB9" s="2"/>
    </row>
  </sheetData>
  <mergeCells count="18">
    <mergeCell ref="A1:B1"/>
    <mergeCell ref="A2:I2"/>
    <mergeCell ref="H3:I3"/>
    <mergeCell ref="A9:I9"/>
    <mergeCell ref="A3:A4"/>
    <mergeCell ref="A5:A7"/>
    <mergeCell ref="B3:B4"/>
    <mergeCell ref="C3:C4"/>
    <mergeCell ref="D3:D4"/>
    <mergeCell ref="D5:D7"/>
    <mergeCell ref="E3:E4"/>
    <mergeCell ref="E5:E7"/>
    <mergeCell ref="F3:F4"/>
    <mergeCell ref="F5:F7"/>
    <mergeCell ref="G3:G4"/>
    <mergeCell ref="G5:G7"/>
    <mergeCell ref="H5:H8"/>
    <mergeCell ref="I5:I8"/>
  </mergeCells>
  <conditionalFormatting sqref="A3">
    <cfRule type="cellIs" dxfId="2" priority="3" operator="equal">
      <formula>1</formula>
    </cfRule>
    <cfRule type="cellIs" dxfId="1" priority="2" operator="equal">
      <formula>2</formula>
    </cfRule>
    <cfRule type="cellIs" dxfId="0" priority="1" operator="equal">
      <formula>3</formula>
    </cfRule>
  </conditionalFormatting>
  <conditionalFormatting sqref="B3">
    <cfRule type="cellIs" dxfId="2" priority="27" operator="equal">
      <formula>1</formula>
    </cfRule>
    <cfRule type="cellIs" dxfId="1" priority="21" operator="equal">
      <formula>2</formula>
    </cfRule>
    <cfRule type="cellIs" dxfId="0" priority="15" operator="equal">
      <formula>3</formula>
    </cfRule>
  </conditionalFormatting>
  <conditionalFormatting sqref="C3">
    <cfRule type="cellIs" dxfId="2" priority="25" operator="equal">
      <formula>1</formula>
    </cfRule>
    <cfRule type="cellIs" dxfId="1" priority="19" operator="equal">
      <formula>2</formula>
    </cfRule>
    <cfRule type="cellIs" dxfId="0" priority="13" operator="equal">
      <formula>3</formula>
    </cfRule>
  </conditionalFormatting>
  <conditionalFormatting sqref="D3">
    <cfRule type="cellIs" dxfId="2" priority="26" operator="equal">
      <formula>1</formula>
    </cfRule>
    <cfRule type="cellIs" dxfId="1" priority="20" operator="equal">
      <formula>2</formula>
    </cfRule>
    <cfRule type="cellIs" dxfId="0" priority="14" operator="equal">
      <formula>3</formula>
    </cfRule>
  </conditionalFormatting>
  <conditionalFormatting sqref="E3">
    <cfRule type="cellIs" dxfId="2" priority="24" operator="equal">
      <formula>1</formula>
    </cfRule>
    <cfRule type="cellIs" dxfId="1" priority="18" operator="equal">
      <formula>2</formula>
    </cfRule>
    <cfRule type="cellIs" dxfId="0" priority="12" operator="equal">
      <formula>3</formula>
    </cfRule>
  </conditionalFormatting>
  <conditionalFormatting sqref="F3">
    <cfRule type="cellIs" dxfId="2" priority="23" operator="equal">
      <formula>1</formula>
    </cfRule>
    <cfRule type="cellIs" dxfId="1" priority="17" operator="equal">
      <formula>2</formula>
    </cfRule>
    <cfRule type="cellIs" dxfId="0" priority="11" operator="equal">
      <formula>3</formula>
    </cfRule>
  </conditionalFormatting>
  <conditionalFormatting sqref="G3">
    <cfRule type="cellIs" dxfId="2" priority="22" operator="equal">
      <formula>1</formula>
    </cfRule>
    <cfRule type="cellIs" dxfId="1" priority="16" operator="equal">
      <formula>2</formula>
    </cfRule>
    <cfRule type="cellIs" dxfId="0" priority="10" operator="equal">
      <formula>3</formula>
    </cfRule>
  </conditionalFormatting>
  <conditionalFormatting sqref="H4">
    <cfRule type="cellIs" dxfId="2" priority="6" operator="equal">
      <formula>1</formula>
    </cfRule>
    <cfRule type="cellIs" dxfId="1" priority="5" operator="equal">
      <formula>2</formula>
    </cfRule>
    <cfRule type="cellIs" dxfId="0" priority="4" operator="equal">
      <formula>3</formula>
    </cfRule>
  </conditionalFormatting>
  <conditionalFormatting sqref="I4">
    <cfRule type="cellIs" dxfId="2" priority="9" operator="equal">
      <formula>1</formula>
    </cfRule>
    <cfRule type="cellIs" dxfId="1" priority="8" operator="equal">
      <formula>2</formula>
    </cfRule>
    <cfRule type="cellIs" dxfId="0" priority="7" operator="equal">
      <formula>3</formula>
    </cfRule>
  </conditionalFormatting>
  <pageMargins left="1.4562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河南省2021年第一批转归正式项目</vt:lpstr>
      <vt:lpstr>河南省豫医保办〔2019〕46号文件继续试行项目</vt:lpstr>
      <vt:lpstr>通过价格和医保准入谈判产品</vt:lpstr>
      <vt:lpstr>同组未通过谈判产品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娄鹿</dc:creator>
  <cp:lastModifiedBy>Administrator</cp:lastModifiedBy>
  <dcterms:created xsi:type="dcterms:W3CDTF">2015-06-05T18:17:00Z</dcterms:created>
  <dcterms:modified xsi:type="dcterms:W3CDTF">2021-01-27T01:47:28Z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